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T:\DAJ\DAJ-SCoP\8_Sciences\2_Pedagogie\QUANT4CVL\01 DCE\"/>
    </mc:Choice>
  </mc:AlternateContent>
  <xr:revisionPtr revIDLastSave="0" documentId="8_{078CAEDB-9AB0-4A4C-8646-D3E444819C2D}" xr6:coauthVersionLast="47" xr6:coauthVersionMax="47" xr10:uidLastSave="{00000000-0000-0000-0000-000000000000}"/>
  <bookViews>
    <workbookView xWindow="28680" yWindow="-120" windowWidth="29040" windowHeight="15720" xr2:uid="{DF446718-9F5D-4AA5-B2E6-412044534E7D}"/>
  </bookViews>
  <sheets>
    <sheet name="Lot 1 Optique" sheetId="1" r:id="rId1"/>
    <sheet name="Lot 2 Physique Classique" sheetId="2" r:id="rId2"/>
    <sheet name="Lot 3 Phénomènes Quantiques" sheetId="3" r:id="rId3"/>
    <sheet name="Lot 4 Optique Quantique" sheetId="4" r:id="rId4"/>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L17" i="3" l="1"/>
  <c r="P17" i="3"/>
  <c r="Q17" i="3"/>
  <c r="R17" i="3"/>
  <c r="R12" i="3"/>
  <c r="P12" i="3"/>
  <c r="L12" i="3"/>
  <c r="Q12" i="3" s="1"/>
  <c r="R10" i="4"/>
  <c r="P10" i="4"/>
  <c r="L10" i="4"/>
  <c r="Q10" i="4" s="1"/>
  <c r="R13" i="4"/>
  <c r="P13" i="4"/>
  <c r="L13" i="4"/>
  <c r="Q13" i="4" s="1"/>
  <c r="R12" i="4"/>
  <c r="P12" i="4"/>
  <c r="L12" i="4"/>
  <c r="Q12" i="4" s="1"/>
  <c r="R11" i="4"/>
  <c r="P11" i="4"/>
  <c r="L11" i="4"/>
  <c r="Q11" i="4" s="1"/>
  <c r="R14" i="3"/>
  <c r="R20" i="2"/>
  <c r="R12" i="1"/>
  <c r="Q14" i="4" l="1"/>
  <c r="P14" i="4"/>
  <c r="R14" i="4"/>
  <c r="P19" i="2"/>
  <c r="P20" i="2"/>
  <c r="P21" i="2"/>
  <c r="L18" i="2"/>
  <c r="L19" i="2"/>
  <c r="R19" i="2" s="1"/>
  <c r="L20" i="2"/>
  <c r="Q20" i="2" s="1"/>
  <c r="L21" i="2"/>
  <c r="Q21" i="2" s="1"/>
  <c r="P11" i="3"/>
  <c r="P13" i="3"/>
  <c r="P14" i="3"/>
  <c r="P15" i="3"/>
  <c r="P16" i="3"/>
  <c r="L15" i="3"/>
  <c r="L16" i="3"/>
  <c r="R16" i="3" s="1"/>
  <c r="L14" i="3"/>
  <c r="L13" i="3"/>
  <c r="R13" i="3" s="1"/>
  <c r="L11" i="3"/>
  <c r="Q11" i="3" s="1"/>
  <c r="P10" i="3"/>
  <c r="L10" i="3"/>
  <c r="R10" i="3" s="1"/>
  <c r="P10" i="2"/>
  <c r="P22" i="2"/>
  <c r="L14" i="2"/>
  <c r="L13" i="2"/>
  <c r="L15" i="2"/>
  <c r="P18" i="2"/>
  <c r="L22" i="2"/>
  <c r="P17" i="2"/>
  <c r="P16" i="2"/>
  <c r="L17" i="2"/>
  <c r="P15" i="2"/>
  <c r="P14" i="2"/>
  <c r="L16" i="2"/>
  <c r="P13" i="2"/>
  <c r="P12" i="2"/>
  <c r="L11" i="2"/>
  <c r="P11" i="2"/>
  <c r="L12" i="2"/>
  <c r="L10" i="2"/>
  <c r="R10" i="2" s="1"/>
  <c r="P11" i="1"/>
  <c r="P12" i="1"/>
  <c r="P13" i="1"/>
  <c r="P14" i="1"/>
  <c r="P15" i="1"/>
  <c r="P16" i="1"/>
  <c r="P17" i="1"/>
  <c r="P18" i="1"/>
  <c r="L16" i="1"/>
  <c r="L18" i="1"/>
  <c r="L14" i="1"/>
  <c r="L13" i="1"/>
  <c r="L12" i="1"/>
  <c r="L11" i="1"/>
  <c r="L17" i="1"/>
  <c r="L10" i="1"/>
  <c r="Q11" i="1" s="1"/>
  <c r="L15" i="1"/>
  <c r="P10" i="1"/>
  <c r="P19" i="1" l="1"/>
  <c r="P18" i="3"/>
  <c r="Q15" i="3"/>
  <c r="R15" i="3"/>
  <c r="R21" i="2"/>
  <c r="Q19" i="2"/>
  <c r="Q13" i="2"/>
  <c r="P23" i="2"/>
  <c r="Q16" i="3"/>
  <c r="Q14" i="3"/>
  <c r="Q13" i="3"/>
  <c r="R22" i="2"/>
  <c r="Q11" i="2"/>
  <c r="Q16" i="2"/>
  <c r="Q10" i="3"/>
  <c r="R11" i="3"/>
  <c r="R18" i="3" s="1"/>
  <c r="Q15" i="2"/>
  <c r="Q22" i="2"/>
  <c r="Q12" i="2"/>
  <c r="Q10" i="2"/>
  <c r="R14" i="2"/>
  <c r="Q14" i="2"/>
  <c r="Q18" i="2"/>
  <c r="R16" i="2"/>
  <c r="R15" i="2"/>
  <c r="R11" i="2"/>
  <c r="Q17" i="2"/>
  <c r="R16" i="1"/>
  <c r="Q12" i="1"/>
  <c r="R17" i="1"/>
  <c r="Q16" i="1"/>
  <c r="Q14" i="1"/>
  <c r="Q13" i="1"/>
  <c r="Q18" i="1"/>
  <c r="Q15" i="1"/>
  <c r="Q17" i="1"/>
  <c r="R11" i="1"/>
  <c r="Q10" i="1"/>
  <c r="Q19" i="1" l="1"/>
  <c r="Q18" i="3"/>
  <c r="Q23" i="2"/>
  <c r="R13" i="2"/>
  <c r="R14" i="1"/>
  <c r="R10" i="1"/>
  <c r="R17" i="2"/>
  <c r="R18" i="2"/>
  <c r="R12" i="2"/>
  <c r="R15" i="1"/>
  <c r="R18" i="1"/>
  <c r="R13" i="1"/>
  <c r="R19" i="1" l="1"/>
  <c r="R23" i="2"/>
</calcChain>
</file>

<file path=xl/sharedStrings.xml><?xml version="1.0" encoding="utf-8"?>
<sst xmlns="http://schemas.openxmlformats.org/spreadsheetml/2006/main" count="250" uniqueCount="120">
  <si>
    <t>Désignation</t>
  </si>
  <si>
    <t>De type ou équivalent</t>
  </si>
  <si>
    <t>U</t>
  </si>
  <si>
    <t>BORDEREAUX DES PRIX UNITAIRES</t>
  </si>
  <si>
    <t>Acheteur :</t>
  </si>
  <si>
    <t>Université de Tours</t>
  </si>
  <si>
    <t>Consultation n° :</t>
  </si>
  <si>
    <t>Objet de la consultation :</t>
  </si>
  <si>
    <t>Détail quantitatif estimatif (non contractuel)</t>
  </si>
  <si>
    <t>1.1</t>
  </si>
  <si>
    <t>1.2</t>
  </si>
  <si>
    <t>1.3</t>
  </si>
  <si>
    <t>1.4</t>
  </si>
  <si>
    <t>1.5</t>
  </si>
  <si>
    <t>1.6</t>
  </si>
  <si>
    <t>1.7</t>
  </si>
  <si>
    <t>1.8</t>
  </si>
  <si>
    <t>1.9</t>
  </si>
  <si>
    <t>1.10</t>
  </si>
  <si>
    <t>1.11</t>
  </si>
  <si>
    <t>1.12</t>
  </si>
  <si>
    <t>1.13</t>
  </si>
  <si>
    <t>Référence proposée par le candidat</t>
  </si>
  <si>
    <t>Référence Université</t>
  </si>
  <si>
    <t>Conditionnement proposé par le candidat (exprimé en unité de mesure)</t>
  </si>
  <si>
    <t>PU HT</t>
  </si>
  <si>
    <t>Taux de TVA</t>
  </si>
  <si>
    <t>PU TTC</t>
  </si>
  <si>
    <t>Total HT</t>
  </si>
  <si>
    <t>TVA</t>
  </si>
  <si>
    <t>Total TTC</t>
  </si>
  <si>
    <t>Montant TVA</t>
  </si>
  <si>
    <t>FOURNISSEUR :</t>
  </si>
  <si>
    <t xml:space="preserve">N° et objet du lot : </t>
  </si>
  <si>
    <t>TOTAL DQE</t>
  </si>
  <si>
    <t>Unité de mesure
U = Unité
m = mètre
L = Litre
Kg = Kilogramme</t>
  </si>
  <si>
    <t>Microscope à effet tunnel (STM) compact dédié à la pédagogie, accompagné d'échantillons de matériaux quantiques (graphite, TaS2, nanotubes de carbone, MoS2, …)</t>
  </si>
  <si>
    <t>Nova Physics, réf OLR836</t>
  </si>
  <si>
    <t>Ovio instruments (Jeulin), réf 205140</t>
  </si>
  <si>
    <t>Jeulin, réf  204861</t>
  </si>
  <si>
    <t>Thorlabs, réf T1220CK</t>
  </si>
  <si>
    <t>eLas (Jeulin), réf 204825</t>
  </si>
  <si>
    <t>Nova Physics, réf TPO342</t>
  </si>
  <si>
    <t>Photonics Open Projects, réf ONE-PIX, Ocean Optics, réf  HR-4VIS400-5</t>
  </si>
  <si>
    <t>Thorlabs,  réf EDU-FOP2/M</t>
  </si>
  <si>
    <t>Jeulin, réf 240032</t>
  </si>
  <si>
    <t>Leybold didactic (Systèmes
Didactiques), réf
P2.5.3.1 et P2.5.3.2</t>
  </si>
  <si>
    <t>Table optique à amortissement actif 1.2 m x 2 m x 210 mm, avec des pieds 700 mm à isolation active</t>
  </si>
  <si>
    <t>Nova Physics, réf WEC990 et WEC069</t>
  </si>
  <si>
    <t>Ensemble modulaire pour l'étude de la mécanique des fluides, comprenant un module d'alimentation en eau  à circuit fermé et des extensions interchangeables pour l'étude du théorème de Bernoulli, la mesure de débit (tubes Venturi, sonde de Pitot), l'étude des pertes de charge linéaires en écoulement laminaire / turbulent, la visualisation des lignes de courant et l'étude de la pression hydrostatique</t>
  </si>
  <si>
    <t xml:space="preserve">Gunt (Systèmes Didactiques), réf
EWTGUHM150, EWTGUHM150.13, EWTGUHM150.01 , EWTGUHM150.10 et EWTGUHM150.05 </t>
  </si>
  <si>
    <t>Ensemble pour l'étude des chocs comprenant 2 mobile jet d'encre, 2 accumulateurs, 2 accessoires surcharge et rotation, 1 mousse pour chocs et 1 lanceur calibré</t>
  </si>
  <si>
    <t>Jeulin, réf 485000, 482035, 382034 et 482095</t>
  </si>
  <si>
    <t>Jeulin, réf 482045</t>
  </si>
  <si>
    <t>Système multifonctions de mesure et de génération de signaux bas bruit 125 MHz, 14 bits, avec une architecture open-source, adapté aux travaux pratiques d'électronique niveau universitaire et école d'ingénieur</t>
  </si>
  <si>
    <t>Hamamatsu (Jeulin), réf
HPF-ORCA QUEST2 USB PACK, carte CoaXPress et PC performant</t>
  </si>
  <si>
    <t>Thorlabs, réf EDU-QOP1/M</t>
  </si>
  <si>
    <t>Jeulin, réf 332082, 332088, 
332074  et 332086</t>
  </si>
  <si>
    <t>Nova Physics, réf COC470</t>
  </si>
  <si>
    <t>Nova Physics, réf MOP520, MOP595 et EIA151</t>
  </si>
  <si>
    <t>Red Pitaya, réf STEMlab 125-14 PRO Z7020 Gen 2 Starter Kit</t>
  </si>
  <si>
    <t>Thorlabs, réf EDU-QOP1/M, EDU-QOPA1/M, EDU-QOPA1/M-E91, et autres composants additionnels</t>
  </si>
  <si>
    <t>Thorlabs, réf EDU-QOP1/M-SP3</t>
  </si>
  <si>
    <t>Phywe (Jeulin), réf 09600-99, 39840-00, 0920-00, et échantillons additionnels</t>
  </si>
  <si>
    <t xml:space="preserve"> Leybold Didactic (Systèmes Didactiques), réf 667553 et  667551</t>
  </si>
  <si>
    <t>Phywe (Jeulin), réf P2510100</t>
  </si>
  <si>
    <t>Pas simple (installation, formation)</t>
  </si>
  <si>
    <t>Pas simple (formation)</t>
  </si>
  <si>
    <t>Pas simple (installation)</t>
  </si>
  <si>
    <t>Thorlabs, réf B75150AX et AV6/M</t>
  </si>
  <si>
    <t>Pas simple (hotline, documentation détaillée)</t>
  </si>
  <si>
    <t>Ensemble pour l'étude de la capacité calorifique de l'eau</t>
  </si>
  <si>
    <t>Ensemble pour l'étude de la loi de Stefan-Boltzmann avec un four comme corps noir</t>
  </si>
  <si>
    <t>Ensemble de composants pour réaliser l'expérience de Millikan et la mesure de la charge élémentaire</t>
  </si>
  <si>
    <t>Ensemble de démonstration des lois de base de l'optique géométrique avec des élements réfractifs en plastique sur semelle magnétique et source lumineuse laser à plusieurs rayons, pour démonstration sur tableau</t>
  </si>
  <si>
    <t>Ensemble assemblé d’imagerie hyperspectrale visible compressée, avec un spectromètre lumière visible haute résolution réutilisable en dehors du kit,  fentes 25µm et 200µm et cable de trigger TTL</t>
  </si>
  <si>
    <t>Ensemble de composants optiques sur breadboard pour la réalisation d'hologrammes par réflexion</t>
  </si>
  <si>
    <t>Ensemble de composants optiques sur breadboard pour réaliser un résonateur de Fabry-Pérot</t>
  </si>
  <si>
    <t>Ensemble de composants optiques pour mettre en évidence l'effet d'un plasmon propagatif de surface</t>
  </si>
  <si>
    <t>Ensemble pour l'étude du coefficient adiabatique de Laplace de différents gaz en utilisant les méthodes de Rüchardt et de la résonance d'un piston sous un champ magnétique oscillant</t>
  </si>
  <si>
    <t>Banc complet pour l'étude des micro-ondes comportant une cavité accordable pour la diode Gunn et 2 lentilles de parafine</t>
  </si>
  <si>
    <t>Platine motorisée rapide, basée sur un moteur pas à pas</t>
  </si>
  <si>
    <t>Caméra Rapide 330fps sans driver propriétaire</t>
  </si>
  <si>
    <t>Ensemble pour l'étude quantitative de la propagation de chaleur dans deux barreaux métalliques (cuivre et aluminium) en régime sinusoïdal forcé permanent et en régime transitoire par 7 thermocouples relièés à un datalogger, ainsi que par une visualisation par caméra thermique HD avec logiciel d'exploitation gratuit sans licence</t>
  </si>
  <si>
    <t>Ensemble pour l'étude de deux oscillateurs mécanique couplés comprenant une paire de pendules à sorties analogiques couplés par tige de torsion, un système d’ajout de masses empilables et une alimentation symétrique</t>
  </si>
  <si>
    <t>Ensemble pour la mesure de diagrammes de Bode de filtres électroniques en gain et en phase comprenant une console EXAO, deux capteurs TRMS pour la tension et le courant et un capteur de Bode</t>
  </si>
  <si>
    <t>Capteur teslamètre compatible la console EXAO de la référence université 1.11</t>
  </si>
  <si>
    <t>Nova Physics, réf
THC100 cuivre, THC100 aluminium et COT-E4</t>
  </si>
  <si>
    <t>Leybold didactic (Systèmes Didactiques), réf P5.5.2.1</t>
  </si>
  <si>
    <t>Nova Physics, réf OBM440</t>
  </si>
  <si>
    <t>Ensemble modulaire de composants d'optique quantique permettant de réaliser les expériences suivantes : génération et de mesure de paires de photons émises par fluorescence paramétrique, loi de Malus sur des photons uniques, interférences à un photon dans un interféromètre de Michelson ou Mach Zenhder et dans une double fente dite d'Young, expérience de Hanbury-Brown et Twiss permettant la mesure du coefficient d’auto-corrélation en intensité (g2) pour différents types de sources, visualisation du cone de photons émis par SPDC, violation des inégalités de Bell, protocole de cryptographie quantique E91, algorithme de Deutsch avec 2 qubits, tomographie quantique et expérience de Franson.  L’offre devra comprendre : un appareil de détection des coïncidences avec une résolution temporelle inférieure à 1ns, un logiciel d’acquisition de données compatible avec les expériences du kit, tous les outils d’alignement nécessaires.</t>
  </si>
  <si>
    <t>Ensemble modulaire de composants d'optique quantique permettant de réaliser les expériences suivantes : génération et de mesure de paires de photons émises par fluorescence paramétrique, loi de Malus sur des photons uniques, interférences à un photon dans un interféromètre de Michelson ou Mach Zenhder, expérience de Hanbury-Brown et Twiss permettant la mesure du coefficient d’auto-corrélation en intensité (g2) pour différents types de sources.  L’offre devra comprendre : un appareil de détection des coïncidences avec une résolution temporelle inférieure à 1ns, un logiciel d’acquisition de données compatible avec les expériences du kit, tous les outils d’alignement nécessaires.</t>
  </si>
  <si>
    <t>Ensemble modulaire de composants d'optique quantique permettant de réaliser l'expérience de Hong-Ou-Mandel en espace libre. L’offre devra comprendre : un appareil de détection des coïncidences avec une résolution temporelle inférieure à 1ns, un logiciel d’acquisition de données compatible avec les expériences du kit, tous les outils d’alignement nécessaires.</t>
  </si>
  <si>
    <t>SpinQ (Jeulin), réf Gemini Lab 2 Qubit</t>
  </si>
  <si>
    <t>Ensemble pour la mise en évidence de la supraconductivité à haute température critique par une mesure de la résistance via un montage en 4 points et par une démonstration de l'effet Meissner</t>
  </si>
  <si>
    <t>Phywe (Jeulin), réf P2530102 et composants additionnels issus de réf P2530300</t>
  </si>
  <si>
    <t>Leybold Didactic (Systèmes didactiques), réf 554801 et 554862, et composants additionnels pour les réf  P7.1.2.1,  P6.3.5.6, P7.1.2.2  et P6.3.7.2</t>
  </si>
  <si>
    <t>Quantité indicative (non contractuelle), exprimée en unité de mesure</t>
  </si>
  <si>
    <t>1 Matériel de TP d'optique</t>
  </si>
  <si>
    <t>2 Matériel de TP de physique classique</t>
  </si>
  <si>
    <t>3 Matériel de TP sur les phénomènes quantiques</t>
  </si>
  <si>
    <t>Matériel dédié aux travaux pratiques d'optique des formations CMI Technologies Quantiques et Licence/Master de physique</t>
  </si>
  <si>
    <t>Matériel dédié aux travaux pratiques divers des formations CMI Technologies Quantiques et Licence/Master de physique</t>
  </si>
  <si>
    <t>Matériel dédié aux travaux pratiques sur les phénomènes quantiques des formations CMI Technologies Quantiques et Licence/Master de physique</t>
  </si>
  <si>
    <t>Breadboard optique dédié aux expériences d'optique quantique, intrinsèquement amorti, surfaces en acier, trous taraudés métrique, de dimensions 75x150 cm, 4 pieds isolateur en sorbothane</t>
  </si>
  <si>
    <t>Mini-ordinateur quantique complet à 2 qubit, permetant l'étude du contrôle quantique, de la décohérence, l'utilisation de portes quantiques, la construction de circuits quantiques, l'écriture d'algorithmes quantiques</t>
  </si>
  <si>
    <t>Mini-ordinateur quantique complet à 3 qubit, permetant l'étude du contrôle quantique, de la décohérence, l'utilisation de portes quantiques, la construction de circuits quantiques, l'écriture d'algorithmes quantiques</t>
  </si>
  <si>
    <t>SpinQ (Jeulin), réf Gemini Lab 3 Qubit</t>
  </si>
  <si>
    <t xml:space="preserve">Système d'imagerie de photons uniques composé d'une caméra  à haute efficacité quantique et à résolution du nombre de photons, d'un ordinateur performant adaptés et de la carte d'interfaçage rapide pour les relier </t>
  </si>
  <si>
    <t>Ensemble de composants pour le montage et l'étude d'une cavité laser He-Ne complète et 4 paires de lunettes de protection</t>
  </si>
  <si>
    <t>Ensemble de composants optiques pour l'étude de l'optique de Fourier dont le filtrage spatial, à partir d'un microscope 4f éclairé par LED, sur breadboard et visualisation avec une caméra CMOS</t>
  </si>
  <si>
    <t>Ensemble de composants optiques sur breadboard pour la réalisation d'un interféromètre de Michelson, avec expériences de type mesure d'indice de réfraction et de dilatation thermique</t>
  </si>
  <si>
    <t>Thorlabs, réf EDU-MINT2/M</t>
  </si>
  <si>
    <t>Ensemble de matériel complet (sans doublon inutile) pour l'étude de l'effet Hall dans des semiconducteurs et des métaux</t>
  </si>
  <si>
    <t>Ensemble de matériel complet et non-redondant pour l'étude des applications fondamentales des rayons X dont la mesure quantitative de l'effet Compton, la diffraction de poudre, les clichés de diffraction de Laue et de Debye-Scherrer. L'instrument permettra un changement aisé des tubes à rayons X, par ailleurs visibles par l'utilisateur. Le goniomètre aura une résolution angulaire de 0.01°.</t>
  </si>
  <si>
    <t>Achat du matériel dédié aux travaux pratiques de physique des formations CMI Technologies Quantiques et Licence/Master de physique de l’Université de Tours</t>
  </si>
  <si>
    <t>Conditionnement souhaité par l'université, exprimé en unité de mesure</t>
  </si>
  <si>
    <t>Simple / Pas Simple
Prestations complémentaires</t>
  </si>
  <si>
    <t>Délai de livraison à compter de la date d'envoi du bon de commande (en semaines)</t>
  </si>
  <si>
    <t>4 Matériel de TP sur l'optique quantique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</si>
</sst>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0\ &quot;€&quot;;[Red]\-#,##0\ &quot;€&quot;"/>
    <numFmt numFmtId="44" formatCode="_-* #,##0.00\ &quot;€&quot;_-;\-* #,##0.00\ &quot;€&quot;_-;_-* &quot;-&quot;??\ &quot;€&quot;_-;_-@_-"/>
  </numFmts>
  <fonts count="19" x14ac:knownFonts="1">
    <font>
      <sz val="12"/>
      <color theme="1"/>
      <name val="Aptos Narrow"/>
      <family val="2"/>
      <scheme val="minor"/>
    </font>
    <font>
      <sz val="11"/>
      <color theme="1"/>
      <name val="Aptos Narrow"/>
      <family val="2"/>
      <scheme val="minor"/>
    </font>
    <font>
      <sz val="11"/>
      <color theme="1"/>
      <name val="Arial"/>
      <family val="2"/>
    </font>
    <font>
      <sz val="10"/>
      <color theme="1"/>
      <name val="Arial"/>
      <family val="2"/>
    </font>
    <font>
      <sz val="9"/>
      <color theme="1"/>
      <name val="Arial"/>
      <family val="2"/>
    </font>
    <font>
      <sz val="10"/>
      <name val="Arial"/>
      <family val="2"/>
    </font>
    <font>
      <b/>
      <sz val="18"/>
      <color indexed="8"/>
      <name val="Arial"/>
      <family val="2"/>
    </font>
    <font>
      <sz val="11"/>
      <color indexed="8"/>
      <name val="Arial"/>
      <family val="2"/>
    </font>
    <font>
      <sz val="10"/>
      <color indexed="8"/>
      <name val="Arial"/>
      <family val="2"/>
    </font>
    <font>
      <b/>
      <sz val="10"/>
      <color indexed="8"/>
      <name val="Arial"/>
      <family val="2"/>
    </font>
    <font>
      <b/>
      <sz val="11"/>
      <color theme="0"/>
      <name val="Arial"/>
      <family val="2"/>
    </font>
    <font>
      <sz val="8"/>
      <name val="Aptos Narrow"/>
      <family val="2"/>
      <scheme val="minor"/>
    </font>
    <font>
      <sz val="10"/>
      <color theme="1"/>
      <name val="Aptos Narrow"/>
      <family val="2"/>
      <scheme val="minor"/>
    </font>
    <font>
      <b/>
      <sz val="12"/>
      <color theme="1"/>
      <name val="Arial"/>
      <family val="2"/>
    </font>
    <font>
      <sz val="12"/>
      <color theme="1"/>
      <name val="Arial"/>
      <family val="2"/>
    </font>
    <font>
      <b/>
      <sz val="12"/>
      <color theme="0"/>
      <name val="Aptos Narrow"/>
      <family val="2"/>
      <scheme val="minor"/>
    </font>
    <font>
      <b/>
      <sz val="12"/>
      <color theme="0"/>
      <name val="Arial"/>
      <family val="2"/>
    </font>
    <font>
      <b/>
      <sz val="10"/>
      <color theme="0"/>
      <name val="Arial"/>
      <family val="2"/>
    </font>
    <font>
      <sz val="12"/>
      <color rgb="FF000000"/>
      <name val="Aptos Narrow"/>
      <family val="2"/>
      <scheme val="minor"/>
    </font>
  </fonts>
  <fills count="9">
    <fill>
      <patternFill patternType="none"/>
    </fill>
    <fill>
      <patternFill patternType="gray125"/>
    </fill>
    <fill>
      <patternFill patternType="solid">
        <fgColor indexed="9"/>
        <bgColor indexed="64"/>
      </patternFill>
    </fill>
    <fill>
      <patternFill patternType="solid">
        <fgColor indexed="51"/>
        <bgColor indexed="64"/>
      </patternFill>
    </fill>
    <fill>
      <patternFill patternType="solid">
        <fgColor rgb="FF009999"/>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1"/>
        <bgColor indexed="64"/>
      </patternFill>
    </fill>
    <fill>
      <patternFill patternType="solid">
        <fgColor theme="0"/>
        <bgColor indexed="64"/>
      </patternFill>
    </fill>
  </fills>
  <borders count="17">
    <border>
      <left/>
      <right/>
      <top/>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top style="thin">
        <color theme="2" tint="-0.499984740745262"/>
      </top>
      <bottom style="thin">
        <color theme="2" tint="-0.499984740745262"/>
      </bottom>
      <diagonal/>
    </border>
    <border>
      <left/>
      <right/>
      <top style="thin">
        <color theme="2" tint="-0.499984740745262"/>
      </top>
      <bottom style="thin">
        <color theme="2" tint="-0.499984740745262"/>
      </bottom>
      <diagonal/>
    </border>
    <border>
      <left/>
      <right style="thin">
        <color theme="2" tint="-0.499984740745262"/>
      </right>
      <top style="thin">
        <color theme="2" tint="-0.499984740745262"/>
      </top>
      <bottom style="thin">
        <color theme="2" tint="-0.499984740745262"/>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theme="0" tint="-0.2499465926084170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right/>
      <top style="thin">
        <color theme="0" tint="-0.24994659260841701"/>
      </top>
      <bottom/>
      <diagonal/>
    </border>
    <border>
      <left style="thin">
        <color theme="1"/>
      </left>
      <right style="thin">
        <color theme="0" tint="-0.24994659260841701"/>
      </right>
      <top style="thin">
        <color theme="0" tint="-0.24994659260841701"/>
      </top>
      <bottom style="thin">
        <color theme="0" tint="-0.24994659260841701"/>
      </bottom>
      <diagonal/>
    </border>
  </borders>
  <cellStyleXfs count="4">
    <xf numFmtId="0" fontId="0" fillId="0" borderId="0"/>
    <xf numFmtId="0" fontId="5" fillId="0" borderId="0"/>
    <xf numFmtId="44" fontId="1" fillId="0" borderId="0" applyFont="0" applyFill="0" applyBorder="0" applyAlignment="0" applyProtection="0"/>
    <xf numFmtId="9" fontId="1" fillId="0" borderId="0" applyFont="0" applyFill="0" applyBorder="0" applyAlignment="0" applyProtection="0"/>
  </cellStyleXfs>
  <cellXfs count="83">
    <xf numFmtId="0" fontId="0" fillId="0" borderId="0" xfId="0"/>
    <xf numFmtId="0" fontId="10" fillId="4" borderId="3" xfId="0" applyFont="1" applyFill="1" applyBorder="1" applyAlignment="1">
      <alignment horizontal="center" vertical="center"/>
    </xf>
    <xf numFmtId="0" fontId="6" fillId="2" borderId="0" xfId="0" applyFont="1" applyFill="1" applyAlignment="1">
      <alignment vertical="center"/>
    </xf>
    <xf numFmtId="0" fontId="7" fillId="0" borderId="0" xfId="0" applyFont="1"/>
    <xf numFmtId="0" fontId="7" fillId="2" borderId="0" xfId="0" applyFont="1" applyFill="1"/>
    <xf numFmtId="0" fontId="8" fillId="2" borderId="0" xfId="0" applyFont="1" applyFill="1" applyAlignment="1">
      <alignment vertical="center"/>
    </xf>
    <xf numFmtId="0" fontId="8" fillId="2" borderId="0" xfId="0" applyFont="1" applyFill="1"/>
    <xf numFmtId="0" fontId="8" fillId="2" borderId="0" xfId="0" applyFont="1" applyFill="1" applyAlignment="1">
      <alignment horizontal="left" vertical="center" wrapText="1"/>
    </xf>
    <xf numFmtId="0" fontId="8" fillId="2" borderId="0" xfId="0" applyFont="1" applyFill="1" applyAlignment="1">
      <alignment vertical="center" wrapText="1"/>
    </xf>
    <xf numFmtId="0" fontId="0" fillId="0" borderId="0" xfId="0" applyAlignment="1">
      <alignment vertical="center"/>
    </xf>
    <xf numFmtId="0" fontId="5" fillId="2" borderId="0" xfId="0" applyFont="1" applyFill="1"/>
    <xf numFmtId="0" fontId="4" fillId="0" borderId="1" xfId="0" applyFont="1" applyBorder="1" applyAlignment="1">
      <alignment horizontal="center" vertical="center"/>
    </xf>
    <xf numFmtId="0" fontId="7" fillId="0" borderId="0" xfId="0" applyFont="1" applyAlignment="1">
      <alignment horizontal="center" vertical="center"/>
    </xf>
    <xf numFmtId="0" fontId="0" fillId="0" borderId="0" xfId="0" applyAlignment="1">
      <alignment horizontal="center" vertical="center"/>
    </xf>
    <xf numFmtId="0" fontId="8" fillId="0" borderId="0" xfId="0" applyFont="1" applyAlignment="1">
      <alignment horizontal="left" indent="2"/>
    </xf>
    <xf numFmtId="0" fontId="12" fillId="0" borderId="0" xfId="0" applyFont="1" applyAlignment="1">
      <alignment horizontal="left" indent="2"/>
    </xf>
    <xf numFmtId="0" fontId="2" fillId="2" borderId="0" xfId="0" applyFont="1" applyFill="1"/>
    <xf numFmtId="0" fontId="3" fillId="2" borderId="0" xfId="0" applyFont="1" applyFill="1"/>
    <xf numFmtId="0" fontId="3" fillId="2" borderId="0" xfId="0" applyFont="1" applyFill="1" applyAlignment="1">
      <alignment horizontal="left" vertical="center" wrapText="1"/>
    </xf>
    <xf numFmtId="0" fontId="0" fillId="6" borderId="2" xfId="0" applyFill="1" applyBorder="1" applyAlignment="1">
      <alignment horizontal="center" vertical="center"/>
    </xf>
    <xf numFmtId="9" fontId="0" fillId="0" borderId="1" xfId="3" applyFont="1" applyBorder="1"/>
    <xf numFmtId="44" fontId="7" fillId="2" borderId="0" xfId="2" applyFont="1" applyFill="1"/>
    <xf numFmtId="44" fontId="8" fillId="2" borderId="0" xfId="2" applyFont="1" applyFill="1"/>
    <xf numFmtId="44" fontId="5" fillId="2" borderId="0" xfId="2" applyFont="1" applyFill="1"/>
    <xf numFmtId="44" fontId="0" fillId="0" borderId="1" xfId="2" applyFont="1" applyBorder="1"/>
    <xf numFmtId="44" fontId="0" fillId="0" borderId="0" xfId="2" applyFont="1"/>
    <xf numFmtId="44" fontId="7" fillId="0" borderId="0" xfId="2" applyFont="1"/>
    <xf numFmtId="44" fontId="0" fillId="6" borderId="2" xfId="2" applyFont="1" applyFill="1" applyBorder="1"/>
    <xf numFmtId="44" fontId="4" fillId="0" borderId="1" xfId="2" applyFont="1" applyBorder="1" applyAlignment="1">
      <alignment horizontal="center" vertical="center"/>
    </xf>
    <xf numFmtId="9" fontId="7" fillId="2" borderId="0" xfId="3" applyFont="1" applyFill="1"/>
    <xf numFmtId="9" fontId="8" fillId="2" borderId="0" xfId="3" applyFont="1" applyFill="1"/>
    <xf numFmtId="9" fontId="5" fillId="2" borderId="0" xfId="3" applyFont="1" applyFill="1"/>
    <xf numFmtId="9" fontId="0" fillId="0" borderId="0" xfId="3" applyFont="1"/>
    <xf numFmtId="1" fontId="8" fillId="2" borderId="0" xfId="0" applyNumberFormat="1" applyFont="1" applyFill="1" applyAlignment="1">
      <alignment horizontal="left" vertical="center" wrapText="1"/>
    </xf>
    <xf numFmtId="0" fontId="9" fillId="2" borderId="6" xfId="0" applyFont="1" applyFill="1" applyBorder="1" applyAlignment="1">
      <alignment horizontal="left" vertical="center"/>
    </xf>
    <xf numFmtId="0" fontId="8" fillId="2" borderId="7" xfId="0" applyFont="1" applyFill="1" applyBorder="1" applyAlignment="1">
      <alignment horizontal="left" vertical="center" wrapText="1"/>
    </xf>
    <xf numFmtId="0" fontId="9" fillId="2" borderId="8" xfId="0" applyFont="1" applyFill="1" applyBorder="1" applyAlignment="1">
      <alignment horizontal="left" vertical="center"/>
    </xf>
    <xf numFmtId="1" fontId="8" fillId="2" borderId="9" xfId="0" applyNumberFormat="1" applyFont="1" applyFill="1" applyBorder="1" applyAlignment="1">
      <alignment horizontal="left" vertical="center" wrapText="1"/>
    </xf>
    <xf numFmtId="0" fontId="9" fillId="2" borderId="10" xfId="0" applyFont="1" applyFill="1" applyBorder="1" applyAlignment="1">
      <alignment horizontal="left" vertical="center" wrapText="1"/>
    </xf>
    <xf numFmtId="44" fontId="9" fillId="2" borderId="0" xfId="2" applyFont="1" applyFill="1" applyAlignment="1">
      <alignment horizontal="center" vertical="center"/>
    </xf>
    <xf numFmtId="0" fontId="15" fillId="7" borderId="12" xfId="0" applyFont="1" applyFill="1" applyBorder="1" applyAlignment="1">
      <alignment horizontal="left" vertical="center" indent="2"/>
    </xf>
    <xf numFmtId="0" fontId="13" fillId="7" borderId="13" xfId="0" applyFont="1" applyFill="1" applyBorder="1" applyAlignment="1">
      <alignment horizontal="left" vertical="center" wrapText="1"/>
    </xf>
    <xf numFmtId="0" fontId="14" fillId="7" borderId="13" xfId="0" applyFont="1" applyFill="1" applyBorder="1" applyAlignment="1">
      <alignment horizontal="left" vertical="center" wrapText="1"/>
    </xf>
    <xf numFmtId="44" fontId="13" fillId="7" borderId="13" xfId="2" applyFont="1" applyFill="1" applyBorder="1" applyAlignment="1">
      <alignment horizontal="left" vertical="center" wrapText="1"/>
    </xf>
    <xf numFmtId="9" fontId="0" fillId="7" borderId="13" xfId="3" applyFont="1" applyFill="1" applyBorder="1"/>
    <xf numFmtId="44" fontId="0" fillId="7" borderId="13" xfId="2" applyFont="1" applyFill="1" applyBorder="1"/>
    <xf numFmtId="44" fontId="0" fillId="7" borderId="14" xfId="2" applyFont="1" applyFill="1" applyBorder="1"/>
    <xf numFmtId="0" fontId="17" fillId="7" borderId="1" xfId="0" applyFont="1" applyFill="1" applyBorder="1" applyAlignment="1">
      <alignment horizontal="center" vertical="center" wrapText="1"/>
    </xf>
    <xf numFmtId="44" fontId="17" fillId="7" borderId="1" xfId="2" applyFont="1" applyFill="1" applyBorder="1" applyAlignment="1">
      <alignment horizontal="center" vertical="center" wrapText="1"/>
    </xf>
    <xf numFmtId="9" fontId="17" fillId="7" borderId="1" xfId="3" applyFont="1" applyFill="1" applyBorder="1" applyAlignment="1">
      <alignment horizontal="center" vertical="center" wrapText="1"/>
    </xf>
    <xf numFmtId="0" fontId="17" fillId="4" borderId="2" xfId="0" applyFont="1" applyFill="1" applyBorder="1" applyAlignment="1">
      <alignment horizontal="center" vertical="center" wrapText="1"/>
    </xf>
    <xf numFmtId="44" fontId="17" fillId="4" borderId="2" xfId="2" applyFont="1" applyFill="1" applyBorder="1" applyAlignment="1">
      <alignment horizontal="center" vertical="center" wrapText="1"/>
    </xf>
    <xf numFmtId="0" fontId="9" fillId="2" borderId="8" xfId="0" applyFont="1" applyFill="1" applyBorder="1" applyAlignment="1">
      <alignment horizontal="left" vertical="center" wrapText="1"/>
    </xf>
    <xf numFmtId="0" fontId="8" fillId="2" borderId="9" xfId="0" applyFont="1" applyFill="1" applyBorder="1" applyAlignment="1">
      <alignment horizontal="left" vertical="center" wrapText="1"/>
    </xf>
    <xf numFmtId="0" fontId="8" fillId="4" borderId="11" xfId="0" applyFont="1" applyFill="1" applyBorder="1" applyAlignment="1">
      <alignment horizontal="left" vertical="center" wrapText="1"/>
    </xf>
    <xf numFmtId="0" fontId="0" fillId="7" borderId="3" xfId="0" applyFill="1" applyBorder="1" applyAlignment="1">
      <alignment vertical="center"/>
    </xf>
    <xf numFmtId="0" fontId="0" fillId="7" borderId="4" xfId="0" applyFill="1" applyBorder="1" applyAlignment="1">
      <alignment vertical="center"/>
    </xf>
    <xf numFmtId="0" fontId="0" fillId="7" borderId="5" xfId="0" applyFill="1" applyBorder="1" applyAlignment="1">
      <alignment vertical="center"/>
    </xf>
    <xf numFmtId="9" fontId="0" fillId="0" borderId="13" xfId="3" applyFont="1" applyBorder="1"/>
    <xf numFmtId="44" fontId="0" fillId="0" borderId="14" xfId="2" applyFont="1" applyBorder="1"/>
    <xf numFmtId="0" fontId="13" fillId="7" borderId="15" xfId="0" applyFont="1" applyFill="1" applyBorder="1" applyAlignment="1">
      <alignment horizontal="left" vertical="center" wrapText="1"/>
    </xf>
    <xf numFmtId="0" fontId="12" fillId="0" borderId="1" xfId="0" applyFont="1" applyBorder="1" applyAlignment="1">
      <alignment horizontal="center" vertical="center"/>
    </xf>
    <xf numFmtId="0" fontId="4" fillId="5" borderId="1" xfId="1" applyFont="1" applyFill="1" applyBorder="1" applyAlignment="1">
      <alignment horizontal="center" vertical="center"/>
    </xf>
    <xf numFmtId="44" fontId="0" fillId="0" borderId="1" xfId="2" applyFont="1" applyBorder="1" applyAlignment="1">
      <alignment horizontal="center" vertical="center"/>
    </xf>
    <xf numFmtId="44" fontId="0" fillId="0" borderId="1" xfId="2" applyFont="1" applyBorder="1" applyAlignment="1">
      <alignment horizontal="center" vertical="center" wrapText="1"/>
    </xf>
    <xf numFmtId="6" fontId="0" fillId="0" borderId="1" xfId="2" applyNumberFormat="1" applyFont="1" applyBorder="1" applyAlignment="1">
      <alignment horizontal="center" vertical="center" wrapText="1"/>
    </xf>
    <xf numFmtId="0" fontId="0" fillId="0" borderId="12" xfId="0" applyBorder="1" applyAlignment="1">
      <alignment horizontal="center" vertical="center"/>
    </xf>
    <xf numFmtId="0" fontId="14" fillId="0" borderId="1" xfId="0" applyFont="1" applyBorder="1" applyAlignment="1">
      <alignment horizontal="center" vertical="center"/>
    </xf>
    <xf numFmtId="1" fontId="14" fillId="5" borderId="1" xfId="1" applyNumberFormat="1" applyFont="1" applyFill="1" applyBorder="1" applyAlignment="1">
      <alignment horizontal="center" vertical="center"/>
    </xf>
    <xf numFmtId="44" fontId="14" fillId="0" borderId="1" xfId="2" applyFont="1" applyBorder="1" applyAlignment="1">
      <alignment horizontal="center" vertical="center"/>
    </xf>
    <xf numFmtId="0" fontId="0" fillId="8" borderId="1" xfId="0" applyFill="1" applyBorder="1" applyAlignment="1">
      <alignment horizontal="center" vertical="center" wrapText="1"/>
    </xf>
    <xf numFmtId="0" fontId="16" fillId="7" borderId="13" xfId="0" applyFont="1" applyFill="1" applyBorder="1" applyAlignment="1">
      <alignment horizontal="left" vertical="center" wrapText="1"/>
    </xf>
    <xf numFmtId="0" fontId="16" fillId="7" borderId="15" xfId="0" applyFont="1" applyFill="1" applyBorder="1" applyAlignment="1">
      <alignment horizontal="left" vertical="center" wrapText="1"/>
    </xf>
    <xf numFmtId="1" fontId="4" fillId="5" borderId="1" xfId="1" applyNumberFormat="1" applyFont="1" applyFill="1" applyBorder="1" applyAlignment="1">
      <alignment horizontal="center" vertical="center"/>
    </xf>
    <xf numFmtId="0" fontId="10" fillId="4" borderId="4" xfId="0" applyFont="1" applyFill="1" applyBorder="1" applyAlignment="1">
      <alignment horizontal="center" vertical="center"/>
    </xf>
    <xf numFmtId="0" fontId="10" fillId="4" borderId="5" xfId="0" applyFont="1" applyFill="1" applyBorder="1" applyAlignment="1">
      <alignment horizontal="center" vertical="center"/>
    </xf>
    <xf numFmtId="0" fontId="9" fillId="3" borderId="0" xfId="0" applyFont="1" applyFill="1" applyBorder="1" applyAlignment="1">
      <alignment horizontal="center" vertical="center"/>
    </xf>
    <xf numFmtId="0" fontId="0" fillId="0" borderId="1" xfId="0" applyBorder="1" applyAlignment="1">
      <alignment horizontal="center" vertical="center" wrapText="1"/>
    </xf>
    <xf numFmtId="0" fontId="0" fillId="0" borderId="16" xfId="0" applyBorder="1" applyAlignment="1">
      <alignment horizontal="center" vertical="center" wrapText="1"/>
    </xf>
    <xf numFmtId="0" fontId="4" fillId="0" borderId="1" xfId="0" applyFont="1"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xf>
    <xf numFmtId="0" fontId="18" fillId="0" borderId="1" xfId="0" applyFont="1" applyBorder="1" applyAlignment="1">
      <alignment horizontal="center" vertical="center" wrapText="1"/>
    </xf>
  </cellXfs>
  <cellStyles count="4">
    <cellStyle name="Monétaire" xfId="2" builtinId="4"/>
    <cellStyle name="NiveauLigne_4" xfId="1" builtinId="1" iLevel="3"/>
    <cellStyle name="Normal" xfId="0" builtinId="0"/>
    <cellStyle name="Pourcentage" xfId="3" builtinId="5"/>
  </cellStyles>
  <dxfs count="0"/>
  <tableStyles count="0" defaultTableStyle="TableStyleMedium2" defaultPivotStyle="PivotStyleLight16"/>
  <colors>
    <mruColors>
      <color rgb="FF0099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F289D8C-1BE8-4AAA-AABB-26120B764BA8}">
  <dimension ref="A1:R19"/>
  <sheetViews>
    <sheetView showGridLines="0" tabSelected="1" zoomScale="70" zoomScaleNormal="70" workbookViewId="0">
      <selection activeCell="H15" sqref="H15"/>
    </sheetView>
  </sheetViews>
  <sheetFormatPr baseColWidth="10" defaultRowHeight="15.6" x14ac:dyDescent="0.3"/>
  <cols>
    <col min="1" max="1" width="15.5" style="15" customWidth="1"/>
    <col min="2" max="2" width="88.59765625" customWidth="1"/>
    <col min="3" max="4" width="27" customWidth="1"/>
    <col min="5" max="5" width="20.09765625" customWidth="1"/>
    <col min="6" max="6" width="13.5" customWidth="1"/>
    <col min="7" max="9" width="16.5" customWidth="1"/>
    <col min="10" max="10" width="20.5" style="25" customWidth="1"/>
    <col min="11" max="11" width="12.09765625" style="32" customWidth="1"/>
    <col min="12" max="12" width="11.19921875" style="25"/>
    <col min="13" max="13" width="11.5" style="25" bestFit="1" customWidth="1"/>
    <col min="14" max="14" width="1.5" customWidth="1"/>
    <col min="15" max="15" width="17.3984375" style="13" bestFit="1" customWidth="1"/>
    <col min="16" max="17" width="11.19921875" style="25"/>
    <col min="18" max="18" width="11.5" style="25" bestFit="1" customWidth="1"/>
  </cols>
  <sheetData>
    <row r="1" spans="1:18" s="3" customFormat="1" ht="23.1" customHeight="1" x14ac:dyDescent="0.25">
      <c r="A1" s="14"/>
      <c r="B1" s="2" t="s">
        <v>3</v>
      </c>
      <c r="F1" s="4"/>
      <c r="G1" s="16"/>
      <c r="H1" s="4"/>
      <c r="I1" s="4"/>
      <c r="J1" s="21"/>
      <c r="K1" s="29"/>
      <c r="L1" s="21"/>
      <c r="M1" s="21"/>
      <c r="N1" s="4"/>
      <c r="O1" s="12"/>
      <c r="P1" s="26"/>
      <c r="Q1" s="26"/>
      <c r="R1" s="26"/>
    </row>
    <row r="2" spans="1:18" s="3" customFormat="1" ht="12.9" customHeight="1" x14ac:dyDescent="0.25">
      <c r="A2" s="14"/>
      <c r="B2" s="5"/>
      <c r="C2" s="6"/>
      <c r="D2" s="6"/>
      <c r="E2" s="6"/>
      <c r="F2" s="6"/>
      <c r="G2" s="17"/>
      <c r="H2" s="6"/>
      <c r="I2" s="6"/>
      <c r="J2" s="22"/>
      <c r="K2" s="30"/>
      <c r="L2" s="22"/>
      <c r="M2" s="22"/>
      <c r="N2" s="6"/>
      <c r="O2" s="12"/>
      <c r="P2" s="26"/>
      <c r="Q2" s="26"/>
      <c r="R2" s="26"/>
    </row>
    <row r="3" spans="1:18" s="3" customFormat="1" ht="21.6" customHeight="1" x14ac:dyDescent="0.25">
      <c r="A3" s="34" t="s">
        <v>4</v>
      </c>
      <c r="B3" s="35" t="s">
        <v>5</v>
      </c>
      <c r="E3" s="39" t="s">
        <v>32</v>
      </c>
      <c r="F3" s="76"/>
      <c r="G3" s="76"/>
      <c r="H3" s="76"/>
      <c r="I3" s="76"/>
      <c r="O3" s="12"/>
      <c r="P3" s="26"/>
      <c r="Q3" s="26"/>
      <c r="R3" s="26"/>
    </row>
    <row r="4" spans="1:18" s="3" customFormat="1" ht="21.6" customHeight="1" x14ac:dyDescent="0.25">
      <c r="A4" s="36" t="s">
        <v>6</v>
      </c>
      <c r="B4" s="37">
        <v>202601061658</v>
      </c>
      <c r="E4" s="33"/>
      <c r="F4" s="33"/>
      <c r="G4" s="18"/>
      <c r="H4" s="7"/>
      <c r="I4" s="7"/>
      <c r="J4" s="22"/>
      <c r="K4" s="30"/>
      <c r="L4" s="22"/>
      <c r="M4" s="22"/>
      <c r="N4" s="6"/>
      <c r="O4" s="12"/>
      <c r="P4" s="26"/>
      <c r="Q4" s="26"/>
      <c r="R4" s="26"/>
    </row>
    <row r="5" spans="1:18" s="3" customFormat="1" ht="36" customHeight="1" x14ac:dyDescent="0.25">
      <c r="A5" s="52" t="s">
        <v>7</v>
      </c>
      <c r="B5" s="53" t="s">
        <v>115</v>
      </c>
      <c r="H5" s="8"/>
      <c r="I5" s="8"/>
      <c r="M5" s="22"/>
      <c r="N5" s="6"/>
      <c r="O5" s="12"/>
      <c r="P5" s="26"/>
      <c r="Q5" s="26"/>
      <c r="R5" s="26"/>
    </row>
    <row r="6" spans="1:18" s="3" customFormat="1" ht="36" customHeight="1" x14ac:dyDescent="0.25">
      <c r="A6" s="38" t="s">
        <v>33</v>
      </c>
      <c r="B6" s="54" t="s">
        <v>98</v>
      </c>
      <c r="H6" s="8"/>
      <c r="I6" s="8"/>
      <c r="M6" s="22"/>
      <c r="N6" s="6"/>
      <c r="O6" s="12"/>
      <c r="P6" s="26"/>
      <c r="Q6" s="26"/>
      <c r="R6" s="26"/>
    </row>
    <row r="7" spans="1:18" s="3" customFormat="1" ht="27.75" customHeight="1" x14ac:dyDescent="0.25">
      <c r="A7" s="14"/>
      <c r="B7" s="9"/>
      <c r="C7" s="10"/>
      <c r="D7" s="10"/>
      <c r="E7" s="10"/>
      <c r="F7" s="10"/>
      <c r="G7" s="17"/>
      <c r="H7" s="10"/>
      <c r="I7" s="10"/>
      <c r="J7" s="23"/>
      <c r="K7" s="31"/>
      <c r="L7" s="23"/>
      <c r="M7" s="23"/>
      <c r="N7" s="10"/>
      <c r="O7" s="1" t="s">
        <v>8</v>
      </c>
      <c r="P7" s="74"/>
      <c r="Q7" s="74"/>
      <c r="R7" s="75"/>
    </row>
    <row r="8" spans="1:18" ht="115.95" customHeight="1" x14ac:dyDescent="0.3">
      <c r="A8" s="47" t="s">
        <v>23</v>
      </c>
      <c r="B8" s="47" t="s">
        <v>0</v>
      </c>
      <c r="C8" s="47" t="s">
        <v>1</v>
      </c>
      <c r="D8" s="47" t="s">
        <v>117</v>
      </c>
      <c r="E8" s="47" t="s">
        <v>22</v>
      </c>
      <c r="F8" s="47" t="s">
        <v>35</v>
      </c>
      <c r="G8" s="47" t="s">
        <v>116</v>
      </c>
      <c r="H8" s="47" t="s">
        <v>24</v>
      </c>
      <c r="I8" s="47" t="s">
        <v>118</v>
      </c>
      <c r="J8" s="48" t="s">
        <v>25</v>
      </c>
      <c r="K8" s="49" t="s">
        <v>26</v>
      </c>
      <c r="L8" s="48" t="s">
        <v>31</v>
      </c>
      <c r="M8" s="48" t="s">
        <v>27</v>
      </c>
      <c r="O8" s="50" t="s">
        <v>97</v>
      </c>
      <c r="P8" s="51" t="s">
        <v>28</v>
      </c>
      <c r="Q8" s="51" t="s">
        <v>29</v>
      </c>
      <c r="R8" s="51" t="s">
        <v>30</v>
      </c>
    </row>
    <row r="9" spans="1:18" ht="42.75" customHeight="1" x14ac:dyDescent="0.3">
      <c r="A9" s="40">
        <v>1</v>
      </c>
      <c r="B9" s="72" t="s">
        <v>101</v>
      </c>
      <c r="C9" s="60"/>
      <c r="D9" s="60"/>
      <c r="E9" s="60"/>
      <c r="F9" s="41"/>
      <c r="G9" s="42"/>
      <c r="H9" s="41"/>
      <c r="I9" s="41"/>
      <c r="J9" s="43"/>
      <c r="K9" s="44"/>
      <c r="L9" s="45"/>
      <c r="M9" s="46"/>
      <c r="O9" s="55"/>
      <c r="P9" s="56"/>
      <c r="Q9" s="56"/>
      <c r="R9" s="57"/>
    </row>
    <row r="10" spans="1:18" ht="46.8" x14ac:dyDescent="0.3">
      <c r="A10" s="66" t="s">
        <v>9</v>
      </c>
      <c r="B10" s="77" t="s">
        <v>74</v>
      </c>
      <c r="C10" s="81" t="s">
        <v>37</v>
      </c>
      <c r="D10" s="81"/>
      <c r="E10" s="67"/>
      <c r="F10" s="67" t="s">
        <v>2</v>
      </c>
      <c r="G10" s="68">
        <v>1</v>
      </c>
      <c r="H10" s="67"/>
      <c r="I10" s="67"/>
      <c r="J10" s="69"/>
      <c r="K10" s="20"/>
      <c r="L10" s="24">
        <f t="shared" ref="L10:L18" si="0">J10*K10</f>
        <v>0</v>
      </c>
      <c r="M10" s="63"/>
      <c r="O10" s="19">
        <v>2</v>
      </c>
      <c r="P10" s="27">
        <f>J10*O10</f>
        <v>0</v>
      </c>
      <c r="Q10" s="27">
        <f>L10*O10</f>
        <v>0</v>
      </c>
      <c r="R10" s="27">
        <f>M10*O10</f>
        <v>0</v>
      </c>
    </row>
    <row r="11" spans="1:18" ht="43.2" customHeight="1" x14ac:dyDescent="0.3">
      <c r="A11" s="66" t="s">
        <v>10</v>
      </c>
      <c r="B11" s="77" t="s">
        <v>110</v>
      </c>
      <c r="C11" s="77" t="s">
        <v>44</v>
      </c>
      <c r="D11" s="77"/>
      <c r="E11" s="67"/>
      <c r="F11" s="67" t="s">
        <v>2</v>
      </c>
      <c r="G11" s="68">
        <v>1</v>
      </c>
      <c r="H11" s="67"/>
      <c r="I11" s="67"/>
      <c r="J11" s="69"/>
      <c r="K11" s="20"/>
      <c r="L11" s="24">
        <f t="shared" si="0"/>
        <v>0</v>
      </c>
      <c r="M11" s="63"/>
      <c r="O11" s="19">
        <v>1</v>
      </c>
      <c r="P11" s="27">
        <f t="shared" ref="P11:P18" si="1">J11*O11</f>
        <v>0</v>
      </c>
      <c r="Q11" s="27">
        <f t="shared" ref="Q11:Q18" si="2">L11*O11</f>
        <v>0</v>
      </c>
      <c r="R11" s="27">
        <f t="shared" ref="R11:R18" si="3">M11*O11</f>
        <v>0</v>
      </c>
    </row>
    <row r="12" spans="1:18" ht="46.8" x14ac:dyDescent="0.3">
      <c r="A12" s="66" t="s">
        <v>11</v>
      </c>
      <c r="B12" s="77" t="s">
        <v>75</v>
      </c>
      <c r="C12" s="77" t="s">
        <v>43</v>
      </c>
      <c r="D12" s="77" t="s">
        <v>67</v>
      </c>
      <c r="E12" s="67"/>
      <c r="F12" s="67" t="s">
        <v>2</v>
      </c>
      <c r="G12" s="68">
        <v>1</v>
      </c>
      <c r="H12" s="67"/>
      <c r="I12" s="67"/>
      <c r="J12" s="69"/>
      <c r="K12" s="20"/>
      <c r="L12" s="24">
        <f t="shared" si="0"/>
        <v>0</v>
      </c>
      <c r="M12" s="63"/>
      <c r="O12" s="19">
        <v>1</v>
      </c>
      <c r="P12" s="27">
        <f t="shared" si="1"/>
        <v>0</v>
      </c>
      <c r="Q12" s="27">
        <f t="shared" si="2"/>
        <v>0</v>
      </c>
      <c r="R12" s="27">
        <f>M12*O12</f>
        <v>0</v>
      </c>
    </row>
    <row r="13" spans="1:18" ht="31.2" x14ac:dyDescent="0.3">
      <c r="A13" s="66" t="s">
        <v>12</v>
      </c>
      <c r="B13" s="77" t="s">
        <v>76</v>
      </c>
      <c r="C13" s="77" t="s">
        <v>38</v>
      </c>
      <c r="D13" s="81"/>
      <c r="E13" s="67"/>
      <c r="F13" s="67" t="s">
        <v>2</v>
      </c>
      <c r="G13" s="68">
        <v>1</v>
      </c>
      <c r="H13" s="67"/>
      <c r="I13" s="67"/>
      <c r="J13" s="69"/>
      <c r="K13" s="20"/>
      <c r="L13" s="24">
        <f t="shared" si="0"/>
        <v>0</v>
      </c>
      <c r="M13" s="63"/>
      <c r="O13" s="19">
        <v>1</v>
      </c>
      <c r="P13" s="27">
        <f t="shared" si="1"/>
        <v>0</v>
      </c>
      <c r="Q13" s="27">
        <f t="shared" si="2"/>
        <v>0</v>
      </c>
      <c r="R13" s="27">
        <f t="shared" si="3"/>
        <v>0</v>
      </c>
    </row>
    <row r="14" spans="1:18" ht="33.6" customHeight="1" x14ac:dyDescent="0.3">
      <c r="A14" s="66" t="s">
        <v>13</v>
      </c>
      <c r="B14" s="82" t="s">
        <v>77</v>
      </c>
      <c r="C14" s="82" t="s">
        <v>42</v>
      </c>
      <c r="D14" s="82"/>
      <c r="E14" s="67"/>
      <c r="F14" s="67" t="s">
        <v>2</v>
      </c>
      <c r="G14" s="68">
        <v>1</v>
      </c>
      <c r="H14" s="67"/>
      <c r="I14" s="67"/>
      <c r="J14" s="69"/>
      <c r="K14" s="20"/>
      <c r="L14" s="24">
        <f t="shared" si="0"/>
        <v>0</v>
      </c>
      <c r="M14" s="63"/>
      <c r="O14" s="19">
        <v>1</v>
      </c>
      <c r="P14" s="27">
        <f t="shared" si="1"/>
        <v>0</v>
      </c>
      <c r="Q14" s="27">
        <f t="shared" si="2"/>
        <v>0</v>
      </c>
      <c r="R14" s="27">
        <f t="shared" si="3"/>
        <v>0</v>
      </c>
    </row>
    <row r="15" spans="1:18" ht="31.2" x14ac:dyDescent="0.3">
      <c r="A15" s="66" t="s">
        <v>14</v>
      </c>
      <c r="B15" s="77" t="s">
        <v>109</v>
      </c>
      <c r="C15" s="77" t="s">
        <v>41</v>
      </c>
      <c r="D15" s="77"/>
      <c r="E15" s="67"/>
      <c r="F15" s="67" t="s">
        <v>2</v>
      </c>
      <c r="G15" s="68">
        <v>1</v>
      </c>
      <c r="H15" s="67"/>
      <c r="I15" s="67"/>
      <c r="J15" s="69"/>
      <c r="K15" s="20"/>
      <c r="L15" s="24">
        <f t="shared" si="0"/>
        <v>0</v>
      </c>
      <c r="M15" s="63"/>
      <c r="O15" s="19">
        <v>1</v>
      </c>
      <c r="P15" s="27">
        <f t="shared" si="1"/>
        <v>0</v>
      </c>
      <c r="Q15" s="27">
        <f t="shared" si="2"/>
        <v>0</v>
      </c>
      <c r="R15" s="27">
        <f t="shared" si="3"/>
        <v>0</v>
      </c>
    </row>
    <row r="16" spans="1:18" ht="28.2" customHeight="1" x14ac:dyDescent="0.3">
      <c r="A16" s="66" t="s">
        <v>15</v>
      </c>
      <c r="B16" s="77" t="s">
        <v>78</v>
      </c>
      <c r="C16" s="77" t="s">
        <v>39</v>
      </c>
      <c r="D16" s="77"/>
      <c r="E16" s="67"/>
      <c r="F16" s="67" t="s">
        <v>2</v>
      </c>
      <c r="G16" s="68">
        <v>1</v>
      </c>
      <c r="H16" s="67"/>
      <c r="I16" s="67"/>
      <c r="J16" s="69"/>
      <c r="K16" s="20"/>
      <c r="L16" s="24">
        <f t="shared" si="0"/>
        <v>0</v>
      </c>
      <c r="M16" s="63"/>
      <c r="O16" s="19">
        <v>1</v>
      </c>
      <c r="P16" s="27">
        <f t="shared" si="1"/>
        <v>0</v>
      </c>
      <c r="Q16" s="27">
        <f t="shared" si="2"/>
        <v>0</v>
      </c>
      <c r="R16" s="27">
        <f t="shared" si="3"/>
        <v>0</v>
      </c>
    </row>
    <row r="17" spans="1:18" ht="33.6" customHeight="1" x14ac:dyDescent="0.3">
      <c r="A17" s="66">
        <v>1.8</v>
      </c>
      <c r="B17" s="77" t="s">
        <v>47</v>
      </c>
      <c r="C17" s="77" t="s">
        <v>40</v>
      </c>
      <c r="D17" s="77" t="s">
        <v>68</v>
      </c>
      <c r="E17" s="67"/>
      <c r="F17" s="67" t="s">
        <v>2</v>
      </c>
      <c r="G17" s="68">
        <v>1</v>
      </c>
      <c r="H17" s="67"/>
      <c r="I17" s="67"/>
      <c r="J17" s="69"/>
      <c r="K17" s="20"/>
      <c r="L17" s="24">
        <f t="shared" si="0"/>
        <v>0</v>
      </c>
      <c r="M17" s="64"/>
      <c r="O17" s="19">
        <v>1</v>
      </c>
      <c r="P17" s="27">
        <f t="shared" si="1"/>
        <v>0</v>
      </c>
      <c r="Q17" s="27">
        <f t="shared" si="2"/>
        <v>0</v>
      </c>
      <c r="R17" s="27">
        <f t="shared" si="3"/>
        <v>0</v>
      </c>
    </row>
    <row r="18" spans="1:18" ht="37.799999999999997" customHeight="1" x14ac:dyDescent="0.3">
      <c r="A18" s="66">
        <v>1.9</v>
      </c>
      <c r="B18" s="77" t="s">
        <v>111</v>
      </c>
      <c r="C18" s="77" t="s">
        <v>112</v>
      </c>
      <c r="D18" s="77"/>
      <c r="E18" s="67"/>
      <c r="F18" s="67" t="s">
        <v>2</v>
      </c>
      <c r="G18" s="68">
        <v>1</v>
      </c>
      <c r="H18" s="67"/>
      <c r="I18" s="67"/>
      <c r="J18" s="69"/>
      <c r="K18" s="20"/>
      <c r="L18" s="24">
        <f t="shared" si="0"/>
        <v>0</v>
      </c>
      <c r="M18" s="63"/>
      <c r="O18" s="19">
        <v>1</v>
      </c>
      <c r="P18" s="27">
        <f t="shared" si="1"/>
        <v>0</v>
      </c>
      <c r="Q18" s="27">
        <f t="shared" si="2"/>
        <v>0</v>
      </c>
      <c r="R18" s="27">
        <f t="shared" si="3"/>
        <v>0</v>
      </c>
    </row>
    <row r="19" spans="1:18" ht="31.5" customHeight="1" x14ac:dyDescent="0.3">
      <c r="O19" s="50" t="s">
        <v>34</v>
      </c>
      <c r="P19" s="51">
        <f>SUM(P10:P18)</f>
        <v>0</v>
      </c>
      <c r="Q19" s="51">
        <f>SUM(Q10:Q18)</f>
        <v>0</v>
      </c>
      <c r="R19" s="51">
        <f>SUM(R10:R18)</f>
        <v>0</v>
      </c>
    </row>
  </sheetData>
  <mergeCells count="2">
    <mergeCell ref="O7:R7"/>
    <mergeCell ref="F3:I3"/>
  </mergeCells>
  <phoneticPr fontId="11" type="noConversion"/>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AF371AA-FF88-4161-BAC1-3F6BAE387E95}">
  <dimension ref="A1:R23"/>
  <sheetViews>
    <sheetView topLeftCell="A6" zoomScale="70" zoomScaleNormal="70" workbookViewId="0">
      <selection activeCell="C20" sqref="C20"/>
    </sheetView>
  </sheetViews>
  <sheetFormatPr baseColWidth="10" defaultRowHeight="15.6" x14ac:dyDescent="0.3"/>
  <cols>
    <col min="1" max="1" width="15.5" style="15" customWidth="1"/>
    <col min="2" max="2" width="88.59765625" customWidth="1"/>
    <col min="3" max="4" width="27" customWidth="1"/>
    <col min="5" max="5" width="20.09765625" customWidth="1"/>
    <col min="6" max="6" width="13.5" customWidth="1"/>
    <col min="7" max="9" width="16.5" customWidth="1"/>
    <col min="10" max="10" width="20.5" style="25" customWidth="1"/>
    <col min="11" max="11" width="12.09765625" style="32" customWidth="1"/>
    <col min="12" max="12" width="11.19921875" style="25"/>
    <col min="13" max="13" width="11.5" style="25" bestFit="1" customWidth="1"/>
    <col min="14" max="14" width="1.5" customWidth="1"/>
    <col min="15" max="15" width="17.3984375" style="13" bestFit="1" customWidth="1"/>
    <col min="16" max="17" width="11.19921875" style="25"/>
    <col min="18" max="18" width="11.5" style="25" bestFit="1" customWidth="1"/>
  </cols>
  <sheetData>
    <row r="1" spans="1:18" s="3" customFormat="1" ht="23.1" customHeight="1" x14ac:dyDescent="0.25">
      <c r="A1" s="14"/>
      <c r="B1" s="2" t="s">
        <v>3</v>
      </c>
      <c r="F1" s="4"/>
      <c r="G1" s="16"/>
      <c r="H1" s="4"/>
      <c r="I1" s="4"/>
      <c r="J1" s="21"/>
      <c r="K1" s="29"/>
      <c r="L1" s="21"/>
      <c r="M1" s="21"/>
      <c r="N1" s="4"/>
      <c r="O1" s="12"/>
      <c r="P1" s="26"/>
      <c r="Q1" s="26"/>
      <c r="R1" s="26"/>
    </row>
    <row r="2" spans="1:18" s="3" customFormat="1" ht="12.9" customHeight="1" x14ac:dyDescent="0.25">
      <c r="A2" s="14"/>
      <c r="B2" s="5"/>
      <c r="C2" s="6"/>
      <c r="D2" s="6"/>
      <c r="E2" s="6"/>
      <c r="F2" s="6"/>
      <c r="G2" s="17"/>
      <c r="H2" s="6"/>
      <c r="I2" s="6"/>
      <c r="J2" s="22"/>
      <c r="K2" s="30"/>
      <c r="L2" s="22"/>
      <c r="M2" s="22"/>
      <c r="N2" s="6"/>
      <c r="O2" s="12"/>
      <c r="P2" s="26"/>
      <c r="Q2" s="26"/>
      <c r="R2" s="26"/>
    </row>
    <row r="3" spans="1:18" s="3" customFormat="1" ht="21.6" customHeight="1" x14ac:dyDescent="0.25">
      <c r="A3" s="34" t="s">
        <v>4</v>
      </c>
      <c r="B3" s="35" t="s">
        <v>5</v>
      </c>
      <c r="E3" s="39" t="s">
        <v>32</v>
      </c>
      <c r="F3" s="76"/>
      <c r="G3" s="76"/>
      <c r="H3" s="76"/>
      <c r="I3" s="76"/>
      <c r="O3" s="12"/>
      <c r="P3" s="26"/>
      <c r="Q3" s="26"/>
      <c r="R3" s="26"/>
    </row>
    <row r="4" spans="1:18" s="3" customFormat="1" ht="21.6" customHeight="1" x14ac:dyDescent="0.25">
      <c r="A4" s="36" t="s">
        <v>6</v>
      </c>
      <c r="B4" s="37">
        <v>202601061658</v>
      </c>
      <c r="E4" s="33"/>
      <c r="F4" s="33"/>
      <c r="G4" s="18"/>
      <c r="H4" s="7"/>
      <c r="I4" s="7"/>
      <c r="J4" s="22"/>
      <c r="K4" s="30"/>
      <c r="L4" s="22"/>
      <c r="M4" s="22"/>
      <c r="N4" s="6"/>
      <c r="O4" s="12"/>
      <c r="P4" s="26"/>
      <c r="Q4" s="26"/>
      <c r="R4" s="26"/>
    </row>
    <row r="5" spans="1:18" s="3" customFormat="1" ht="36" customHeight="1" x14ac:dyDescent="0.25">
      <c r="A5" s="52" t="s">
        <v>7</v>
      </c>
      <c r="B5" s="53" t="s">
        <v>115</v>
      </c>
      <c r="H5" s="8"/>
      <c r="I5" s="8"/>
      <c r="M5" s="22"/>
      <c r="N5" s="6"/>
      <c r="O5" s="12"/>
      <c r="P5" s="26"/>
      <c r="Q5" s="26"/>
      <c r="R5" s="26"/>
    </row>
    <row r="6" spans="1:18" s="3" customFormat="1" ht="36" customHeight="1" x14ac:dyDescent="0.25">
      <c r="A6" s="38" t="s">
        <v>33</v>
      </c>
      <c r="B6" s="54" t="s">
        <v>99</v>
      </c>
      <c r="H6" s="8"/>
      <c r="I6" s="8"/>
      <c r="M6" s="22"/>
      <c r="N6" s="6"/>
      <c r="O6" s="12"/>
      <c r="P6" s="26"/>
      <c r="Q6" s="26"/>
      <c r="R6" s="26"/>
    </row>
    <row r="7" spans="1:18" s="3" customFormat="1" ht="27.75" customHeight="1" x14ac:dyDescent="0.25">
      <c r="A7" s="14"/>
      <c r="B7" s="9"/>
      <c r="C7" s="10"/>
      <c r="D7" s="10"/>
      <c r="E7" s="10"/>
      <c r="F7" s="10"/>
      <c r="G7" s="17"/>
      <c r="H7" s="10"/>
      <c r="I7" s="10"/>
      <c r="J7" s="23"/>
      <c r="K7" s="31"/>
      <c r="L7" s="23"/>
      <c r="M7" s="23"/>
      <c r="N7" s="10"/>
      <c r="O7" s="1" t="s">
        <v>8</v>
      </c>
      <c r="P7" s="74"/>
      <c r="Q7" s="74"/>
      <c r="R7" s="75"/>
    </row>
    <row r="8" spans="1:18" ht="100.8" customHeight="1" x14ac:dyDescent="0.3">
      <c r="A8" s="47" t="s">
        <v>23</v>
      </c>
      <c r="B8" s="47" t="s">
        <v>0</v>
      </c>
      <c r="C8" s="47" t="s">
        <v>1</v>
      </c>
      <c r="D8" s="47" t="s">
        <v>117</v>
      </c>
      <c r="E8" s="47" t="s">
        <v>22</v>
      </c>
      <c r="F8" s="47" t="s">
        <v>35</v>
      </c>
      <c r="G8" s="47" t="s">
        <v>116</v>
      </c>
      <c r="H8" s="47" t="s">
        <v>24</v>
      </c>
      <c r="I8" s="47" t="s">
        <v>118</v>
      </c>
      <c r="J8" s="48" t="s">
        <v>25</v>
      </c>
      <c r="K8" s="49" t="s">
        <v>26</v>
      </c>
      <c r="L8" s="48" t="s">
        <v>31</v>
      </c>
      <c r="M8" s="48" t="s">
        <v>27</v>
      </c>
      <c r="O8" s="50" t="s">
        <v>97</v>
      </c>
      <c r="P8" s="51" t="s">
        <v>28</v>
      </c>
      <c r="Q8" s="51" t="s">
        <v>29</v>
      </c>
      <c r="R8" s="51" t="s">
        <v>30</v>
      </c>
    </row>
    <row r="9" spans="1:18" ht="32.25" customHeight="1" x14ac:dyDescent="0.3">
      <c r="A9" s="40">
        <v>1</v>
      </c>
      <c r="B9" s="72" t="s">
        <v>102</v>
      </c>
      <c r="C9" s="60"/>
      <c r="D9" s="60"/>
      <c r="E9" s="60"/>
      <c r="F9" s="41"/>
      <c r="G9" s="42"/>
      <c r="H9" s="41"/>
      <c r="I9" s="41"/>
      <c r="J9" s="43"/>
      <c r="K9" s="44"/>
      <c r="L9" s="45"/>
      <c r="M9" s="46"/>
      <c r="O9" s="55"/>
      <c r="P9" s="56"/>
      <c r="Q9" s="56"/>
      <c r="R9" s="57"/>
    </row>
    <row r="10" spans="1:18" ht="24" customHeight="1" x14ac:dyDescent="0.3">
      <c r="A10" s="61" t="s">
        <v>9</v>
      </c>
      <c r="B10" s="77" t="s">
        <v>71</v>
      </c>
      <c r="C10" s="77" t="s">
        <v>45</v>
      </c>
      <c r="D10" s="77"/>
      <c r="E10" s="11"/>
      <c r="F10" s="11" t="s">
        <v>2</v>
      </c>
      <c r="G10" s="62">
        <v>1</v>
      </c>
      <c r="H10" s="11"/>
      <c r="I10" s="11"/>
      <c r="J10" s="28"/>
      <c r="K10" s="20"/>
      <c r="L10" s="24">
        <f t="shared" ref="L10:L17" si="0">J10*K10</f>
        <v>0</v>
      </c>
      <c r="M10" s="63"/>
      <c r="O10" s="19">
        <v>1</v>
      </c>
      <c r="P10" s="27">
        <f t="shared" ref="P10:P18" si="1">J10*O10</f>
        <v>0</v>
      </c>
      <c r="Q10" s="27">
        <f t="shared" ref="Q10:Q18" si="2">L10*O10</f>
        <v>0</v>
      </c>
      <c r="R10" s="27">
        <f t="shared" ref="R10:R18" si="3">M10*O10</f>
        <v>0</v>
      </c>
    </row>
    <row r="11" spans="1:18" ht="46.8" x14ac:dyDescent="0.3">
      <c r="A11" s="61" t="s">
        <v>10</v>
      </c>
      <c r="B11" s="77" t="s">
        <v>79</v>
      </c>
      <c r="C11" s="77" t="s">
        <v>46</v>
      </c>
      <c r="D11" s="77"/>
      <c r="E11" s="11"/>
      <c r="F11" s="11" t="s">
        <v>2</v>
      </c>
      <c r="G11" s="62">
        <v>1</v>
      </c>
      <c r="H11" s="11"/>
      <c r="I11" s="11"/>
      <c r="J11" s="28"/>
      <c r="K11" s="20"/>
      <c r="L11" s="24">
        <f t="shared" si="0"/>
        <v>0</v>
      </c>
      <c r="M11" s="63"/>
      <c r="O11" s="19">
        <v>1</v>
      </c>
      <c r="P11" s="27">
        <f t="shared" si="1"/>
        <v>0</v>
      </c>
      <c r="Q11" s="27">
        <f t="shared" si="2"/>
        <v>0</v>
      </c>
      <c r="R11" s="27">
        <f t="shared" si="3"/>
        <v>0</v>
      </c>
    </row>
    <row r="12" spans="1:18" ht="62.4" x14ac:dyDescent="0.3">
      <c r="A12" s="61" t="s">
        <v>11</v>
      </c>
      <c r="B12" s="77" t="s">
        <v>83</v>
      </c>
      <c r="C12" s="77" t="s">
        <v>87</v>
      </c>
      <c r="D12" s="77"/>
      <c r="E12" s="11"/>
      <c r="F12" s="11" t="s">
        <v>2</v>
      </c>
      <c r="G12" s="62">
        <v>1</v>
      </c>
      <c r="H12" s="11"/>
      <c r="I12" s="11"/>
      <c r="J12" s="28"/>
      <c r="K12" s="20"/>
      <c r="L12" s="24">
        <f t="shared" si="0"/>
        <v>0</v>
      </c>
      <c r="M12" s="63"/>
      <c r="O12" s="19">
        <v>1</v>
      </c>
      <c r="P12" s="27">
        <f t="shared" si="1"/>
        <v>0</v>
      </c>
      <c r="Q12" s="27">
        <f t="shared" si="2"/>
        <v>0</v>
      </c>
      <c r="R12" s="27">
        <f t="shared" si="3"/>
        <v>0</v>
      </c>
    </row>
    <row r="13" spans="1:18" ht="31.2" x14ac:dyDescent="0.3">
      <c r="A13" s="61" t="s">
        <v>12</v>
      </c>
      <c r="B13" s="70" t="s">
        <v>72</v>
      </c>
      <c r="C13" s="70" t="s">
        <v>88</v>
      </c>
      <c r="D13" s="70"/>
      <c r="E13" s="11"/>
      <c r="F13" s="11" t="s">
        <v>2</v>
      </c>
      <c r="G13" s="62">
        <v>1</v>
      </c>
      <c r="H13" s="11"/>
      <c r="I13" s="11"/>
      <c r="J13" s="28"/>
      <c r="K13" s="20"/>
      <c r="L13" s="24">
        <f t="shared" si="0"/>
        <v>0</v>
      </c>
      <c r="M13" s="63"/>
      <c r="O13" s="19">
        <v>1</v>
      </c>
      <c r="P13" s="27">
        <f t="shared" si="1"/>
        <v>0</v>
      </c>
      <c r="Q13" s="27">
        <f t="shared" si="2"/>
        <v>0</v>
      </c>
      <c r="R13" s="27">
        <f t="shared" si="3"/>
        <v>0</v>
      </c>
    </row>
    <row r="14" spans="1:18" ht="27.6" customHeight="1" x14ac:dyDescent="0.3">
      <c r="A14" s="61" t="s">
        <v>13</v>
      </c>
      <c r="B14" s="77" t="s">
        <v>81</v>
      </c>
      <c r="C14" s="77" t="s">
        <v>89</v>
      </c>
      <c r="D14" s="77"/>
      <c r="E14" s="11"/>
      <c r="F14" s="11" t="s">
        <v>2</v>
      </c>
      <c r="G14" s="62">
        <v>1</v>
      </c>
      <c r="H14" s="11"/>
      <c r="I14" s="11"/>
      <c r="J14" s="28"/>
      <c r="K14" s="20"/>
      <c r="L14" s="24">
        <f t="shared" si="0"/>
        <v>0</v>
      </c>
      <c r="M14" s="63"/>
      <c r="O14" s="19">
        <v>3</v>
      </c>
      <c r="P14" s="27">
        <f t="shared" si="1"/>
        <v>0</v>
      </c>
      <c r="Q14" s="27">
        <f t="shared" si="2"/>
        <v>0</v>
      </c>
      <c r="R14" s="27">
        <f t="shared" si="3"/>
        <v>0</v>
      </c>
    </row>
    <row r="15" spans="1:18" ht="31.2" x14ac:dyDescent="0.3">
      <c r="A15" s="61" t="s">
        <v>14</v>
      </c>
      <c r="B15" s="77" t="s">
        <v>80</v>
      </c>
      <c r="C15" s="77" t="s">
        <v>48</v>
      </c>
      <c r="D15" s="77"/>
      <c r="E15" s="11"/>
      <c r="F15" s="11" t="s">
        <v>2</v>
      </c>
      <c r="G15" s="62">
        <v>1</v>
      </c>
      <c r="H15" s="11"/>
      <c r="I15" s="11"/>
      <c r="J15" s="28"/>
      <c r="K15" s="20"/>
      <c r="L15" s="24">
        <f t="shared" si="0"/>
        <v>0</v>
      </c>
      <c r="M15" s="63"/>
      <c r="O15" s="19">
        <v>1</v>
      </c>
      <c r="P15" s="27">
        <f t="shared" si="1"/>
        <v>0</v>
      </c>
      <c r="Q15" s="27">
        <f t="shared" si="2"/>
        <v>0</v>
      </c>
      <c r="R15" s="27">
        <f t="shared" si="3"/>
        <v>0</v>
      </c>
    </row>
    <row r="16" spans="1:18" ht="109.2" x14ac:dyDescent="0.3">
      <c r="A16" s="61" t="s">
        <v>15</v>
      </c>
      <c r="B16" s="77" t="s">
        <v>49</v>
      </c>
      <c r="C16" s="77" t="s">
        <v>50</v>
      </c>
      <c r="D16" s="77" t="s">
        <v>66</v>
      </c>
      <c r="E16" s="11"/>
      <c r="F16" s="11" t="s">
        <v>2</v>
      </c>
      <c r="G16" s="62">
        <v>1</v>
      </c>
      <c r="H16" s="11"/>
      <c r="I16" s="11"/>
      <c r="J16" s="28"/>
      <c r="K16" s="20"/>
      <c r="L16" s="24">
        <f t="shared" si="0"/>
        <v>0</v>
      </c>
      <c r="M16" s="63"/>
      <c r="O16" s="19">
        <v>1</v>
      </c>
      <c r="P16" s="27">
        <f t="shared" si="1"/>
        <v>0</v>
      </c>
      <c r="Q16" s="27">
        <f t="shared" si="2"/>
        <v>0</v>
      </c>
      <c r="R16" s="27">
        <f t="shared" si="3"/>
        <v>0</v>
      </c>
    </row>
    <row r="17" spans="1:18" ht="27.6" customHeight="1" x14ac:dyDescent="0.3">
      <c r="A17" s="61" t="s">
        <v>16</v>
      </c>
      <c r="B17" s="77" t="s">
        <v>82</v>
      </c>
      <c r="C17" s="77" t="s">
        <v>58</v>
      </c>
      <c r="D17" s="77"/>
      <c r="E17" s="11"/>
      <c r="F17" s="11" t="s">
        <v>2</v>
      </c>
      <c r="G17" s="62">
        <v>1</v>
      </c>
      <c r="H17" s="11"/>
      <c r="I17" s="11"/>
      <c r="J17" s="28"/>
      <c r="K17" s="20"/>
      <c r="L17" s="24">
        <f t="shared" si="0"/>
        <v>0</v>
      </c>
      <c r="M17" s="63"/>
      <c r="O17" s="19">
        <v>12</v>
      </c>
      <c r="P17" s="27">
        <f t="shared" si="1"/>
        <v>0</v>
      </c>
      <c r="Q17" s="27">
        <f t="shared" si="2"/>
        <v>0</v>
      </c>
      <c r="R17" s="27">
        <f t="shared" si="3"/>
        <v>0</v>
      </c>
    </row>
    <row r="18" spans="1:18" ht="57" customHeight="1" x14ac:dyDescent="0.3">
      <c r="A18" s="61" t="s">
        <v>17</v>
      </c>
      <c r="B18" s="77" t="s">
        <v>51</v>
      </c>
      <c r="C18" s="77" t="s">
        <v>57</v>
      </c>
      <c r="D18" s="77"/>
      <c r="E18" s="11"/>
      <c r="F18" s="11" t="s">
        <v>2</v>
      </c>
      <c r="G18" s="62">
        <v>1</v>
      </c>
      <c r="H18" s="11"/>
      <c r="I18" s="11"/>
      <c r="J18" s="28"/>
      <c r="K18" s="20"/>
      <c r="L18" s="24">
        <f t="shared" ref="L18:L21" si="4">J18*K18</f>
        <v>0</v>
      </c>
      <c r="M18" s="63"/>
      <c r="O18" s="19">
        <v>6</v>
      </c>
      <c r="P18" s="27">
        <f t="shared" si="1"/>
        <v>0</v>
      </c>
      <c r="Q18" s="27">
        <f t="shared" si="2"/>
        <v>0</v>
      </c>
      <c r="R18" s="27">
        <f t="shared" si="3"/>
        <v>0</v>
      </c>
    </row>
    <row r="19" spans="1:18" ht="46.8" x14ac:dyDescent="0.3">
      <c r="A19" s="61" t="s">
        <v>18</v>
      </c>
      <c r="B19" s="77" t="s">
        <v>84</v>
      </c>
      <c r="C19" s="77" t="s">
        <v>59</v>
      </c>
      <c r="D19" s="77"/>
      <c r="E19" s="11"/>
      <c r="F19" s="11" t="s">
        <v>2</v>
      </c>
      <c r="G19" s="62">
        <v>1</v>
      </c>
      <c r="H19" s="11"/>
      <c r="I19" s="11"/>
      <c r="J19" s="28"/>
      <c r="K19" s="58"/>
      <c r="L19" s="24">
        <f t="shared" si="4"/>
        <v>0</v>
      </c>
      <c r="M19" s="63"/>
      <c r="O19" s="19">
        <v>5</v>
      </c>
      <c r="P19" s="27">
        <f t="shared" ref="P19:P21" si="5">J19*O19</f>
        <v>0</v>
      </c>
      <c r="Q19" s="27">
        <f t="shared" ref="Q19:Q21" si="6">L19*O19</f>
        <v>0</v>
      </c>
      <c r="R19" s="27">
        <f t="shared" ref="R19:R21" si="7">M19*O19</f>
        <v>0</v>
      </c>
    </row>
    <row r="20" spans="1:18" ht="51" customHeight="1" x14ac:dyDescent="0.3">
      <c r="A20" s="61" t="s">
        <v>19</v>
      </c>
      <c r="B20" s="77" t="s">
        <v>85</v>
      </c>
      <c r="C20" s="77" t="s">
        <v>52</v>
      </c>
      <c r="D20" s="77"/>
      <c r="E20" s="11"/>
      <c r="F20" s="11" t="s">
        <v>2</v>
      </c>
      <c r="G20" s="62">
        <v>1</v>
      </c>
      <c r="H20" s="11"/>
      <c r="I20" s="11"/>
      <c r="J20" s="28"/>
      <c r="K20" s="58"/>
      <c r="L20" s="24">
        <f t="shared" si="4"/>
        <v>0</v>
      </c>
      <c r="M20" s="63"/>
      <c r="O20" s="19">
        <v>11</v>
      </c>
      <c r="P20" s="27">
        <f t="shared" si="5"/>
        <v>0</v>
      </c>
      <c r="Q20" s="27">
        <f t="shared" si="6"/>
        <v>0</v>
      </c>
      <c r="R20" s="27">
        <f>M20*O20</f>
        <v>0</v>
      </c>
    </row>
    <row r="21" spans="1:18" ht="35.4" customHeight="1" x14ac:dyDescent="0.3">
      <c r="A21" s="61" t="s">
        <v>20</v>
      </c>
      <c r="B21" s="77" t="s">
        <v>86</v>
      </c>
      <c r="C21" s="77" t="s">
        <v>53</v>
      </c>
      <c r="D21" s="77"/>
      <c r="E21" s="11"/>
      <c r="F21" s="11" t="s">
        <v>2</v>
      </c>
      <c r="G21" s="62">
        <v>1</v>
      </c>
      <c r="H21" s="11"/>
      <c r="I21" s="11"/>
      <c r="J21" s="28"/>
      <c r="K21" s="58"/>
      <c r="L21" s="24">
        <f t="shared" si="4"/>
        <v>0</v>
      </c>
      <c r="M21" s="63"/>
      <c r="O21" s="19">
        <v>3</v>
      </c>
      <c r="P21" s="27">
        <f t="shared" si="5"/>
        <v>0</v>
      </c>
      <c r="Q21" s="27">
        <f t="shared" si="6"/>
        <v>0</v>
      </c>
      <c r="R21" s="27">
        <f t="shared" si="7"/>
        <v>0</v>
      </c>
    </row>
    <row r="22" spans="1:18" ht="46.8" x14ac:dyDescent="0.3">
      <c r="A22" s="61" t="s">
        <v>21</v>
      </c>
      <c r="B22" s="77" t="s">
        <v>54</v>
      </c>
      <c r="C22" s="77" t="s">
        <v>60</v>
      </c>
      <c r="D22" s="77"/>
      <c r="E22" s="11"/>
      <c r="F22" s="11" t="s">
        <v>2</v>
      </c>
      <c r="G22" s="62">
        <v>1</v>
      </c>
      <c r="H22" s="11"/>
      <c r="I22" s="11"/>
      <c r="J22" s="28"/>
      <c r="K22" s="58"/>
      <c r="L22" s="59">
        <f>J22*K22</f>
        <v>0</v>
      </c>
      <c r="M22" s="63"/>
      <c r="O22" s="19">
        <v>3</v>
      </c>
      <c r="P22" s="27">
        <f>J22*O22</f>
        <v>0</v>
      </c>
      <c r="Q22" s="27">
        <f>L22*O22</f>
        <v>0</v>
      </c>
      <c r="R22" s="27">
        <f>M22*O22</f>
        <v>0</v>
      </c>
    </row>
    <row r="23" spans="1:18" ht="24" customHeight="1" x14ac:dyDescent="0.3">
      <c r="O23" s="50" t="s">
        <v>34</v>
      </c>
      <c r="P23" s="51">
        <f>SUM(P10:P22)</f>
        <v>0</v>
      </c>
      <c r="Q23" s="51">
        <f>SUM(Q10:Q22)</f>
        <v>0</v>
      </c>
      <c r="R23" s="51">
        <f>SUM(R10:R22)</f>
        <v>0</v>
      </c>
    </row>
  </sheetData>
  <sortState xmlns:xlrd2="http://schemas.microsoft.com/office/spreadsheetml/2017/richdata2" ref="B10:R22">
    <sortCondition ref="B10:B22"/>
  </sortState>
  <mergeCells count="2">
    <mergeCell ref="O7:R7"/>
    <mergeCell ref="F3:I3"/>
  </mergeCells>
  <phoneticPr fontId="1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0DFFD9-FADE-4B8B-8F21-B2AE1CA0A9F7}">
  <dimension ref="A1:R18"/>
  <sheetViews>
    <sheetView zoomScale="70" zoomScaleNormal="70" workbookViewId="0">
      <selection activeCell="D13" sqref="D13"/>
    </sheetView>
  </sheetViews>
  <sheetFormatPr baseColWidth="10" defaultRowHeight="15.6" x14ac:dyDescent="0.3"/>
  <cols>
    <col min="1" max="1" width="15.5" style="15" customWidth="1"/>
    <col min="2" max="2" width="87.69921875" customWidth="1"/>
    <col min="3" max="3" width="29.19921875" bestFit="1" customWidth="1"/>
    <col min="4" max="4" width="29.19921875" customWidth="1"/>
    <col min="5" max="5" width="20.09765625" customWidth="1"/>
    <col min="6" max="6" width="13.5" customWidth="1"/>
    <col min="7" max="9" width="16.5" customWidth="1"/>
    <col min="10" max="10" width="20.5" style="25" customWidth="1"/>
    <col min="11" max="11" width="12.09765625" style="32" customWidth="1"/>
    <col min="12" max="12" width="11.19921875" style="25"/>
    <col min="13" max="13" width="12.19921875" style="25" bestFit="1" customWidth="1"/>
    <col min="14" max="14" width="1.5" customWidth="1"/>
    <col min="15" max="15" width="17.3984375" style="13" bestFit="1" customWidth="1"/>
    <col min="16" max="17" width="11.19921875" style="25"/>
    <col min="18" max="18" width="12.5" style="25" bestFit="1" customWidth="1"/>
  </cols>
  <sheetData>
    <row r="1" spans="1:18" s="3" customFormat="1" ht="23.1" customHeight="1" x14ac:dyDescent="0.25">
      <c r="A1" s="14"/>
      <c r="B1" s="2" t="s">
        <v>3</v>
      </c>
      <c r="F1" s="4"/>
      <c r="G1" s="16"/>
      <c r="H1" s="4"/>
      <c r="I1" s="4"/>
      <c r="J1" s="21"/>
      <c r="K1" s="29"/>
      <c r="L1" s="21"/>
      <c r="M1" s="21"/>
      <c r="N1" s="4"/>
      <c r="O1" s="12"/>
      <c r="P1" s="26"/>
      <c r="Q1" s="26"/>
      <c r="R1" s="26"/>
    </row>
    <row r="2" spans="1:18" s="3" customFormat="1" ht="12.9" customHeight="1" x14ac:dyDescent="0.25">
      <c r="A2" s="14"/>
      <c r="B2" s="5"/>
      <c r="C2" s="6"/>
      <c r="D2" s="6"/>
      <c r="E2" s="6"/>
      <c r="F2" s="6"/>
      <c r="G2" s="17"/>
      <c r="H2" s="6"/>
      <c r="I2" s="6"/>
      <c r="J2" s="22"/>
      <c r="K2" s="30"/>
      <c r="L2" s="22"/>
      <c r="M2" s="22"/>
      <c r="N2" s="6"/>
      <c r="O2" s="12"/>
      <c r="P2" s="26"/>
      <c r="Q2" s="26"/>
      <c r="R2" s="26"/>
    </row>
    <row r="3" spans="1:18" s="3" customFormat="1" ht="21.6" customHeight="1" x14ac:dyDescent="0.25">
      <c r="A3" s="34" t="s">
        <v>4</v>
      </c>
      <c r="B3" s="35" t="s">
        <v>5</v>
      </c>
      <c r="E3" s="39" t="s">
        <v>32</v>
      </c>
      <c r="F3" s="76"/>
      <c r="G3" s="76"/>
      <c r="H3" s="76"/>
      <c r="I3" s="76"/>
      <c r="O3" s="12"/>
      <c r="P3" s="26"/>
      <c r="Q3" s="26"/>
      <c r="R3" s="26"/>
    </row>
    <row r="4" spans="1:18" s="3" customFormat="1" ht="21.6" customHeight="1" x14ac:dyDescent="0.25">
      <c r="A4" s="36" t="s">
        <v>6</v>
      </c>
      <c r="B4" s="37">
        <v>202601061658</v>
      </c>
      <c r="E4" s="33"/>
      <c r="F4" s="33"/>
      <c r="G4" s="18"/>
      <c r="H4" s="7"/>
      <c r="I4" s="7"/>
      <c r="J4" s="22"/>
      <c r="K4" s="30"/>
      <c r="L4" s="22"/>
      <c r="M4" s="22"/>
      <c r="N4" s="6"/>
      <c r="O4" s="12"/>
      <c r="P4" s="26"/>
      <c r="Q4" s="26"/>
      <c r="R4" s="26"/>
    </row>
    <row r="5" spans="1:18" s="3" customFormat="1" ht="36" customHeight="1" x14ac:dyDescent="0.25">
      <c r="A5" s="52" t="s">
        <v>7</v>
      </c>
      <c r="B5" s="53" t="s">
        <v>115</v>
      </c>
      <c r="H5" s="8"/>
      <c r="I5" s="8"/>
      <c r="M5" s="22"/>
      <c r="N5" s="6"/>
      <c r="O5" s="12"/>
      <c r="P5" s="26"/>
      <c r="Q5" s="26"/>
      <c r="R5" s="26"/>
    </row>
    <row r="6" spans="1:18" s="3" customFormat="1" ht="36" customHeight="1" x14ac:dyDescent="0.25">
      <c r="A6" s="38" t="s">
        <v>33</v>
      </c>
      <c r="B6" s="54" t="s">
        <v>100</v>
      </c>
      <c r="H6" s="8"/>
      <c r="I6" s="8"/>
      <c r="M6" s="22"/>
      <c r="N6" s="6"/>
      <c r="O6" s="12"/>
      <c r="P6" s="26"/>
      <c r="Q6" s="26"/>
      <c r="R6" s="26"/>
    </row>
    <row r="7" spans="1:18" s="3" customFormat="1" ht="27.75" customHeight="1" x14ac:dyDescent="0.25">
      <c r="A7" s="14"/>
      <c r="B7" s="9"/>
      <c r="C7" s="10"/>
      <c r="D7" s="10"/>
      <c r="E7" s="10"/>
      <c r="F7" s="10"/>
      <c r="G7" s="17"/>
      <c r="H7" s="10"/>
      <c r="I7" s="10"/>
      <c r="J7" s="23"/>
      <c r="K7" s="31"/>
      <c r="L7" s="23"/>
      <c r="M7" s="23"/>
      <c r="N7" s="10"/>
      <c r="O7" s="1" t="s">
        <v>8</v>
      </c>
      <c r="P7" s="74"/>
      <c r="Q7" s="74"/>
      <c r="R7" s="75"/>
    </row>
    <row r="8" spans="1:18" ht="104.4" customHeight="1" x14ac:dyDescent="0.3">
      <c r="A8" s="47" t="s">
        <v>23</v>
      </c>
      <c r="B8" s="47" t="s">
        <v>0</v>
      </c>
      <c r="C8" s="47" t="s">
        <v>1</v>
      </c>
      <c r="D8" s="47" t="s">
        <v>117</v>
      </c>
      <c r="E8" s="47" t="s">
        <v>22</v>
      </c>
      <c r="F8" s="47" t="s">
        <v>35</v>
      </c>
      <c r="G8" s="47" t="s">
        <v>116</v>
      </c>
      <c r="H8" s="47" t="s">
        <v>24</v>
      </c>
      <c r="I8" s="47" t="s">
        <v>118</v>
      </c>
      <c r="J8" s="48" t="s">
        <v>25</v>
      </c>
      <c r="K8" s="49" t="s">
        <v>26</v>
      </c>
      <c r="L8" s="48" t="s">
        <v>31</v>
      </c>
      <c r="M8" s="48" t="s">
        <v>27</v>
      </c>
      <c r="O8" s="50" t="s">
        <v>97</v>
      </c>
      <c r="P8" s="51" t="s">
        <v>28</v>
      </c>
      <c r="Q8" s="51" t="s">
        <v>29</v>
      </c>
      <c r="R8" s="51" t="s">
        <v>30</v>
      </c>
    </row>
    <row r="9" spans="1:18" ht="32.25" customHeight="1" x14ac:dyDescent="0.3">
      <c r="A9" s="40">
        <v>1</v>
      </c>
      <c r="B9" s="71" t="s">
        <v>103</v>
      </c>
      <c r="C9" s="41"/>
      <c r="D9" s="41"/>
      <c r="E9" s="41"/>
      <c r="F9" s="41"/>
      <c r="G9" s="42"/>
      <c r="H9" s="41"/>
      <c r="I9" s="41"/>
      <c r="J9" s="43"/>
      <c r="K9" s="44"/>
      <c r="L9" s="45"/>
      <c r="M9" s="46"/>
      <c r="O9" s="55"/>
      <c r="P9" s="56"/>
      <c r="Q9" s="56"/>
      <c r="R9" s="57"/>
    </row>
    <row r="10" spans="1:18" ht="52.2" customHeight="1" x14ac:dyDescent="0.3">
      <c r="A10" s="61" t="s">
        <v>9</v>
      </c>
      <c r="B10" s="77" t="s">
        <v>113</v>
      </c>
      <c r="C10" s="77" t="s">
        <v>95</v>
      </c>
      <c r="D10" s="11"/>
      <c r="E10" s="11"/>
      <c r="F10" s="11" t="s">
        <v>2</v>
      </c>
      <c r="G10" s="62">
        <v>1</v>
      </c>
      <c r="H10" s="11"/>
      <c r="I10" s="11"/>
      <c r="J10" s="28"/>
      <c r="K10" s="20"/>
      <c r="L10" s="24">
        <f t="shared" ref="L10:L16" si="0">J10*K10</f>
        <v>0</v>
      </c>
      <c r="M10" s="63"/>
      <c r="O10" s="19">
        <v>1</v>
      </c>
      <c r="P10" s="27">
        <f>J10*O10</f>
        <v>0</v>
      </c>
      <c r="Q10" s="27">
        <f>L10*O10</f>
        <v>0</v>
      </c>
      <c r="R10" s="27">
        <f>M10*O10</f>
        <v>0</v>
      </c>
    </row>
    <row r="11" spans="1:18" ht="51.6" customHeight="1" x14ac:dyDescent="0.3">
      <c r="A11" s="61">
        <v>1.2</v>
      </c>
      <c r="B11" s="77" t="s">
        <v>105</v>
      </c>
      <c r="C11" s="77" t="s">
        <v>93</v>
      </c>
      <c r="D11" s="11" t="s">
        <v>70</v>
      </c>
      <c r="E11" s="11"/>
      <c r="F11" s="11" t="s">
        <v>2</v>
      </c>
      <c r="G11" s="62">
        <v>1</v>
      </c>
      <c r="H11" s="11"/>
      <c r="I11" s="11"/>
      <c r="J11" s="28"/>
      <c r="K11" s="20"/>
      <c r="L11" s="24">
        <f t="shared" si="0"/>
        <v>0</v>
      </c>
      <c r="M11" s="63"/>
      <c r="O11" s="19">
        <v>1</v>
      </c>
      <c r="P11" s="27">
        <f t="shared" ref="P11:P16" si="1">J11*O11</f>
        <v>0</v>
      </c>
      <c r="Q11" s="27">
        <f t="shared" ref="Q11:Q16" si="2">L11*O11</f>
        <v>0</v>
      </c>
      <c r="R11" s="27">
        <f t="shared" ref="R11:R16" si="3">M11*O11</f>
        <v>0</v>
      </c>
    </row>
    <row r="12" spans="1:18" ht="52.2" customHeight="1" x14ac:dyDescent="0.3">
      <c r="A12" s="61">
        <v>1.3</v>
      </c>
      <c r="B12" s="77" t="s">
        <v>106</v>
      </c>
      <c r="C12" s="77" t="s">
        <v>107</v>
      </c>
      <c r="D12" s="11" t="s">
        <v>70</v>
      </c>
      <c r="E12" s="11"/>
      <c r="F12" s="11" t="s">
        <v>2</v>
      </c>
      <c r="G12" s="62">
        <v>1</v>
      </c>
      <c r="H12" s="11"/>
      <c r="I12" s="11"/>
      <c r="J12" s="28"/>
      <c r="K12" s="20"/>
      <c r="L12" s="24">
        <f t="shared" si="0"/>
        <v>0</v>
      </c>
      <c r="M12" s="63"/>
      <c r="O12" s="19">
        <v>1</v>
      </c>
      <c r="P12" s="27">
        <f t="shared" ref="P12" si="4">J12*O12</f>
        <v>0</v>
      </c>
      <c r="Q12" s="27">
        <f t="shared" ref="Q12" si="5">L12*O12</f>
        <v>0</v>
      </c>
      <c r="R12" s="27">
        <f t="shared" ref="R12" si="6">M12*O12</f>
        <v>0</v>
      </c>
    </row>
    <row r="13" spans="1:18" ht="78" x14ac:dyDescent="0.3">
      <c r="A13" s="61">
        <v>1.3</v>
      </c>
      <c r="B13" s="77" t="s">
        <v>114</v>
      </c>
      <c r="C13" s="77" t="s">
        <v>96</v>
      </c>
      <c r="D13" s="11" t="s">
        <v>66</v>
      </c>
      <c r="E13" s="11"/>
      <c r="F13" s="11" t="s">
        <v>2</v>
      </c>
      <c r="G13" s="62">
        <v>1</v>
      </c>
      <c r="H13" s="11"/>
      <c r="I13" s="11"/>
      <c r="J13" s="28"/>
      <c r="K13" s="20"/>
      <c r="L13" s="24">
        <f t="shared" si="0"/>
        <v>0</v>
      </c>
      <c r="M13" s="63"/>
      <c r="O13" s="19">
        <v>1</v>
      </c>
      <c r="P13" s="27">
        <f t="shared" si="1"/>
        <v>0</v>
      </c>
      <c r="Q13" s="27">
        <f t="shared" si="2"/>
        <v>0</v>
      </c>
      <c r="R13" s="27">
        <f t="shared" si="3"/>
        <v>0</v>
      </c>
    </row>
    <row r="14" spans="1:18" ht="46.8" x14ac:dyDescent="0.3">
      <c r="A14" s="61">
        <v>1.4</v>
      </c>
      <c r="B14" s="77" t="s">
        <v>36</v>
      </c>
      <c r="C14" s="77" t="s">
        <v>63</v>
      </c>
      <c r="D14" s="11" t="s">
        <v>66</v>
      </c>
      <c r="E14" s="11"/>
      <c r="F14" s="11" t="s">
        <v>2</v>
      </c>
      <c r="G14" s="62">
        <v>1</v>
      </c>
      <c r="H14" s="11"/>
      <c r="I14" s="11"/>
      <c r="J14" s="28"/>
      <c r="K14" s="20"/>
      <c r="L14" s="24">
        <f t="shared" si="0"/>
        <v>0</v>
      </c>
      <c r="M14" s="63"/>
      <c r="O14" s="19">
        <v>1</v>
      </c>
      <c r="P14" s="27">
        <f t="shared" si="1"/>
        <v>0</v>
      </c>
      <c r="Q14" s="27">
        <f t="shared" si="2"/>
        <v>0</v>
      </c>
      <c r="R14" s="27">
        <f>M14*O14</f>
        <v>0</v>
      </c>
    </row>
    <row r="15" spans="1:18" ht="46.8" x14ac:dyDescent="0.3">
      <c r="A15" s="61">
        <v>1.5</v>
      </c>
      <c r="B15" s="77" t="s">
        <v>94</v>
      </c>
      <c r="C15" s="77" t="s">
        <v>64</v>
      </c>
      <c r="D15" s="11"/>
      <c r="E15" s="11"/>
      <c r="F15" s="11" t="s">
        <v>2</v>
      </c>
      <c r="G15" s="62">
        <v>1</v>
      </c>
      <c r="H15" s="11"/>
      <c r="I15" s="11"/>
      <c r="J15" s="28"/>
      <c r="K15" s="20"/>
      <c r="L15" s="24">
        <f t="shared" si="0"/>
        <v>0</v>
      </c>
      <c r="M15" s="63"/>
      <c r="O15" s="19">
        <v>1</v>
      </c>
      <c r="P15" s="27">
        <f t="shared" si="1"/>
        <v>0</v>
      </c>
      <c r="Q15" s="27">
        <f t="shared" si="2"/>
        <v>0</v>
      </c>
      <c r="R15" s="27">
        <f t="shared" si="3"/>
        <v>0</v>
      </c>
    </row>
    <row r="16" spans="1:18" ht="22.2" customHeight="1" x14ac:dyDescent="0.3">
      <c r="A16" s="61">
        <v>1.6</v>
      </c>
      <c r="B16" s="77" t="s">
        <v>73</v>
      </c>
      <c r="C16" s="77" t="s">
        <v>65</v>
      </c>
      <c r="D16" s="11"/>
      <c r="E16" s="11"/>
      <c r="F16" s="11" t="s">
        <v>2</v>
      </c>
      <c r="G16" s="62">
        <v>1</v>
      </c>
      <c r="H16" s="11"/>
      <c r="I16" s="11"/>
      <c r="J16" s="28"/>
      <c r="K16" s="20"/>
      <c r="L16" s="24">
        <f t="shared" si="0"/>
        <v>0</v>
      </c>
      <c r="M16" s="63"/>
      <c r="O16" s="19">
        <v>1</v>
      </c>
      <c r="P16" s="27">
        <f t="shared" si="1"/>
        <v>0</v>
      </c>
      <c r="Q16" s="27">
        <f t="shared" si="2"/>
        <v>0</v>
      </c>
      <c r="R16" s="27">
        <f t="shared" si="3"/>
        <v>0</v>
      </c>
    </row>
    <row r="17" spans="1:18" ht="51.6" customHeight="1" x14ac:dyDescent="0.3">
      <c r="A17" s="61">
        <v>1.7</v>
      </c>
      <c r="B17" s="77" t="s">
        <v>108</v>
      </c>
      <c r="C17" s="77" t="s">
        <v>55</v>
      </c>
      <c r="D17" s="11" t="s">
        <v>70</v>
      </c>
      <c r="E17" s="11"/>
      <c r="F17" s="11" t="s">
        <v>2</v>
      </c>
      <c r="G17" s="62">
        <v>1</v>
      </c>
      <c r="H17" s="11"/>
      <c r="I17" s="11"/>
      <c r="J17" s="28"/>
      <c r="K17" s="20"/>
      <c r="L17" s="24">
        <f>J17*K17</f>
        <v>0</v>
      </c>
      <c r="M17" s="63"/>
      <c r="O17" s="19">
        <v>1</v>
      </c>
      <c r="P17" s="27">
        <f>J17*O17</f>
        <v>0</v>
      </c>
      <c r="Q17" s="27">
        <f>L17*O17</f>
        <v>0</v>
      </c>
      <c r="R17" s="27">
        <f>M17*O17</f>
        <v>0</v>
      </c>
    </row>
    <row r="18" spans="1:18" ht="22.5" customHeight="1" x14ac:dyDescent="0.3">
      <c r="O18" s="50" t="s">
        <v>34</v>
      </c>
      <c r="P18" s="51">
        <f>SUM(P10:P16)</f>
        <v>0</v>
      </c>
      <c r="Q18" s="51">
        <f>SUM(Q10:Q16)</f>
        <v>0</v>
      </c>
      <c r="R18" s="51">
        <f>SUM(R10:R17)</f>
        <v>0</v>
      </c>
    </row>
  </sheetData>
  <mergeCells count="2">
    <mergeCell ref="O7:R7"/>
    <mergeCell ref="F3:I3"/>
  </mergeCells>
  <phoneticPr fontId="11" type="noConversion"/>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9E5047-2A62-4F0E-A60D-F9AB9008EE52}">
  <dimension ref="A1:R14"/>
  <sheetViews>
    <sheetView zoomScale="70" zoomScaleNormal="70" workbookViewId="0">
      <selection activeCell="G18" sqref="G18"/>
    </sheetView>
  </sheetViews>
  <sheetFormatPr baseColWidth="10" defaultRowHeight="15.6" x14ac:dyDescent="0.3"/>
  <cols>
    <col min="1" max="1" width="15.5" style="15" customWidth="1"/>
    <col min="2" max="2" width="87.69921875" customWidth="1"/>
    <col min="3" max="3" width="29.19921875" bestFit="1" customWidth="1"/>
    <col min="4" max="4" width="29.19921875" customWidth="1"/>
    <col min="5" max="5" width="20.09765625" customWidth="1"/>
    <col min="6" max="6" width="13.5" customWidth="1"/>
    <col min="7" max="9" width="16.5" customWidth="1"/>
    <col min="10" max="10" width="20.5" style="25" customWidth="1"/>
    <col min="11" max="11" width="12.09765625" style="32" customWidth="1"/>
    <col min="12" max="12" width="11" style="25"/>
    <col min="13" max="13" width="11.5" style="25" bestFit="1" customWidth="1"/>
    <col min="14" max="14" width="1.5" customWidth="1"/>
    <col min="15" max="15" width="17.3984375" style="13" bestFit="1" customWidth="1"/>
    <col min="16" max="17" width="11" style="25"/>
    <col min="18" max="18" width="12.5" style="25" bestFit="1" customWidth="1"/>
  </cols>
  <sheetData>
    <row r="1" spans="1:18" s="3" customFormat="1" ht="23.1" customHeight="1" x14ac:dyDescent="0.25">
      <c r="A1" s="14"/>
      <c r="B1" s="2" t="s">
        <v>3</v>
      </c>
      <c r="F1" s="4"/>
      <c r="G1" s="16"/>
      <c r="H1" s="4"/>
      <c r="I1" s="4"/>
      <c r="J1" s="21"/>
      <c r="K1" s="29"/>
      <c r="L1" s="21"/>
      <c r="M1" s="21"/>
      <c r="N1" s="4"/>
      <c r="O1" s="12"/>
      <c r="P1" s="26"/>
      <c r="Q1" s="26"/>
      <c r="R1" s="26"/>
    </row>
    <row r="2" spans="1:18" s="3" customFormat="1" ht="12.9" customHeight="1" x14ac:dyDescent="0.25">
      <c r="A2" s="14"/>
      <c r="B2" s="5"/>
      <c r="C2" s="6"/>
      <c r="D2" s="6"/>
      <c r="E2" s="6"/>
      <c r="F2" s="6"/>
      <c r="G2" s="17"/>
      <c r="H2" s="6"/>
      <c r="I2" s="6"/>
      <c r="J2" s="22"/>
      <c r="K2" s="30"/>
      <c r="L2" s="22"/>
      <c r="M2" s="22"/>
      <c r="N2" s="6"/>
      <c r="O2" s="12"/>
      <c r="P2" s="26"/>
      <c r="Q2" s="26"/>
      <c r="R2" s="26"/>
    </row>
    <row r="3" spans="1:18" s="3" customFormat="1" ht="21.6" customHeight="1" x14ac:dyDescent="0.25">
      <c r="A3" s="34" t="s">
        <v>4</v>
      </c>
      <c r="B3" s="35" t="s">
        <v>5</v>
      </c>
      <c r="E3" s="39" t="s">
        <v>32</v>
      </c>
      <c r="F3" s="76"/>
      <c r="G3" s="76"/>
      <c r="H3" s="76"/>
      <c r="I3" s="76"/>
      <c r="O3" s="12"/>
      <c r="P3" s="26"/>
      <c r="Q3" s="26"/>
      <c r="R3" s="26"/>
    </row>
    <row r="4" spans="1:18" s="3" customFormat="1" ht="21.6" customHeight="1" x14ac:dyDescent="0.25">
      <c r="A4" s="36" t="s">
        <v>6</v>
      </c>
      <c r="B4" s="37">
        <v>2026010606158</v>
      </c>
      <c r="E4" s="33"/>
      <c r="F4" s="33"/>
      <c r="G4" s="18"/>
      <c r="H4" s="7"/>
      <c r="I4" s="7"/>
      <c r="J4" s="22"/>
      <c r="K4" s="30"/>
      <c r="L4" s="22"/>
      <c r="M4" s="22"/>
      <c r="N4" s="6"/>
      <c r="O4" s="12"/>
      <c r="P4" s="26"/>
      <c r="Q4" s="26"/>
      <c r="R4" s="26"/>
    </row>
    <row r="5" spans="1:18" s="3" customFormat="1" ht="36" customHeight="1" x14ac:dyDescent="0.25">
      <c r="A5" s="52" t="s">
        <v>7</v>
      </c>
      <c r="B5" s="53" t="s">
        <v>115</v>
      </c>
      <c r="H5" s="8"/>
      <c r="I5" s="8"/>
      <c r="M5" s="22"/>
      <c r="N5" s="6"/>
      <c r="O5" s="12"/>
      <c r="P5" s="26"/>
      <c r="Q5" s="26"/>
      <c r="R5" s="26"/>
    </row>
    <row r="6" spans="1:18" s="3" customFormat="1" ht="36" customHeight="1" x14ac:dyDescent="0.25">
      <c r="A6" s="38" t="s">
        <v>33</v>
      </c>
      <c r="B6" s="54" t="s">
        <v>119</v>
      </c>
      <c r="H6" s="8"/>
      <c r="I6" s="8"/>
      <c r="M6" s="22"/>
      <c r="N6" s="6"/>
      <c r="O6" s="12"/>
      <c r="P6" s="26"/>
      <c r="Q6" s="26"/>
      <c r="R6" s="26"/>
    </row>
    <row r="7" spans="1:18" s="3" customFormat="1" ht="27.75" customHeight="1" x14ac:dyDescent="0.25">
      <c r="A7" s="14"/>
      <c r="B7" s="9"/>
      <c r="C7" s="10"/>
      <c r="D7" s="10"/>
      <c r="E7" s="10"/>
      <c r="F7" s="10"/>
      <c r="G7" s="17"/>
      <c r="H7" s="10"/>
      <c r="I7" s="10"/>
      <c r="J7" s="23"/>
      <c r="K7" s="31"/>
      <c r="L7" s="23"/>
      <c r="M7" s="23"/>
      <c r="N7" s="10"/>
      <c r="O7" s="1" t="s">
        <v>8</v>
      </c>
      <c r="P7" s="74"/>
      <c r="Q7" s="74"/>
      <c r="R7" s="75"/>
    </row>
    <row r="8" spans="1:18" ht="104.4" customHeight="1" x14ac:dyDescent="0.3">
      <c r="A8" s="47" t="s">
        <v>23</v>
      </c>
      <c r="B8" s="47" t="s">
        <v>0</v>
      </c>
      <c r="C8" s="47" t="s">
        <v>1</v>
      </c>
      <c r="D8" s="47" t="s">
        <v>117</v>
      </c>
      <c r="E8" s="47" t="s">
        <v>22</v>
      </c>
      <c r="F8" s="47" t="s">
        <v>35</v>
      </c>
      <c r="G8" s="47" t="s">
        <v>116</v>
      </c>
      <c r="H8" s="47" t="s">
        <v>24</v>
      </c>
      <c r="I8" s="47" t="s">
        <v>118</v>
      </c>
      <c r="J8" s="48" t="s">
        <v>25</v>
      </c>
      <c r="K8" s="49" t="s">
        <v>26</v>
      </c>
      <c r="L8" s="48" t="s">
        <v>31</v>
      </c>
      <c r="M8" s="48" t="s">
        <v>27</v>
      </c>
      <c r="O8" s="50" t="s">
        <v>97</v>
      </c>
      <c r="P8" s="51" t="s">
        <v>28</v>
      </c>
      <c r="Q8" s="51" t="s">
        <v>29</v>
      </c>
      <c r="R8" s="51" t="s">
        <v>30</v>
      </c>
    </row>
    <row r="9" spans="1:18" ht="32.25" customHeight="1" x14ac:dyDescent="0.3">
      <c r="A9" s="40">
        <v>1</v>
      </c>
      <c r="B9" s="72" t="s">
        <v>103</v>
      </c>
      <c r="C9" s="60"/>
      <c r="D9" s="60"/>
      <c r="E9" s="60"/>
      <c r="F9" s="41"/>
      <c r="G9" s="42"/>
      <c r="H9" s="41"/>
      <c r="I9" s="41"/>
      <c r="J9" s="43"/>
      <c r="K9" s="44"/>
      <c r="L9" s="45"/>
      <c r="M9" s="46"/>
      <c r="O9" s="55"/>
      <c r="P9" s="56"/>
      <c r="Q9" s="56"/>
      <c r="R9" s="57"/>
    </row>
    <row r="10" spans="1:18" ht="46.8" customHeight="1" x14ac:dyDescent="0.3">
      <c r="A10" s="66">
        <v>1.1000000000000001</v>
      </c>
      <c r="B10" s="78" t="s">
        <v>104</v>
      </c>
      <c r="C10" s="77" t="s">
        <v>69</v>
      </c>
      <c r="D10" s="79"/>
      <c r="E10" s="67"/>
      <c r="F10" s="11" t="s">
        <v>2</v>
      </c>
      <c r="G10" s="73">
        <v>1</v>
      </c>
      <c r="H10" s="67"/>
      <c r="I10" s="67"/>
      <c r="J10" s="69"/>
      <c r="K10" s="20"/>
      <c r="L10" s="24">
        <f t="shared" ref="L10" si="0">J10*K10</f>
        <v>0</v>
      </c>
      <c r="M10" s="65"/>
      <c r="O10" s="19">
        <v>3</v>
      </c>
      <c r="P10" s="27">
        <f t="shared" ref="P10" si="1">J10*O10</f>
        <v>0</v>
      </c>
      <c r="Q10" s="27">
        <f t="shared" ref="Q10" si="2">L10*O10</f>
        <v>0</v>
      </c>
      <c r="R10" s="27">
        <f t="shared" ref="R10" si="3">M10*O10</f>
        <v>0</v>
      </c>
    </row>
    <row r="11" spans="1:18" ht="160.80000000000001" customHeight="1" x14ac:dyDescent="0.3">
      <c r="A11" s="61">
        <v>1.2</v>
      </c>
      <c r="B11" s="80" t="s">
        <v>90</v>
      </c>
      <c r="C11" s="77" t="s">
        <v>61</v>
      </c>
      <c r="D11" s="11" t="s">
        <v>70</v>
      </c>
      <c r="E11" s="11"/>
      <c r="F11" s="11" t="s">
        <v>2</v>
      </c>
      <c r="G11" s="62">
        <v>1</v>
      </c>
      <c r="H11" s="11"/>
      <c r="I11" s="11"/>
      <c r="J11" s="28"/>
      <c r="K11" s="20"/>
      <c r="L11" s="24">
        <f>J11*K11</f>
        <v>0</v>
      </c>
      <c r="M11" s="63"/>
      <c r="O11" s="19">
        <v>1</v>
      </c>
      <c r="P11" s="27">
        <f>J11*O11</f>
        <v>0</v>
      </c>
      <c r="Q11" s="27">
        <f>L11*O11</f>
        <v>0</v>
      </c>
      <c r="R11" s="27">
        <f>M11*O11</f>
        <v>0</v>
      </c>
    </row>
    <row r="12" spans="1:18" ht="123.6" customHeight="1" x14ac:dyDescent="0.3">
      <c r="A12" s="61">
        <v>1.3</v>
      </c>
      <c r="B12" s="80" t="s">
        <v>91</v>
      </c>
      <c r="C12" s="77" t="s">
        <v>56</v>
      </c>
      <c r="D12" s="11" t="s">
        <v>70</v>
      </c>
      <c r="E12" s="11"/>
      <c r="F12" s="11" t="s">
        <v>2</v>
      </c>
      <c r="G12" s="62">
        <v>1</v>
      </c>
      <c r="H12" s="11"/>
      <c r="I12" s="11"/>
      <c r="J12" s="28"/>
      <c r="K12" s="20"/>
      <c r="L12" s="24">
        <f>J12*K12</f>
        <v>0</v>
      </c>
      <c r="M12" s="63"/>
      <c r="O12" s="19">
        <v>1</v>
      </c>
      <c r="P12" s="27">
        <f>J12*O12</f>
        <v>0</v>
      </c>
      <c r="Q12" s="27">
        <f>L12*O12</f>
        <v>0</v>
      </c>
      <c r="R12" s="27">
        <f>M12*O12</f>
        <v>0</v>
      </c>
    </row>
    <row r="13" spans="1:18" ht="67.8" customHeight="1" x14ac:dyDescent="0.3">
      <c r="A13" s="61">
        <v>1.4</v>
      </c>
      <c r="B13" s="80" t="s">
        <v>92</v>
      </c>
      <c r="C13" s="77" t="s">
        <v>62</v>
      </c>
      <c r="D13" s="11" t="s">
        <v>70</v>
      </c>
      <c r="E13" s="11"/>
      <c r="F13" s="11" t="s">
        <v>2</v>
      </c>
      <c r="G13" s="62">
        <v>1</v>
      </c>
      <c r="H13" s="11"/>
      <c r="I13" s="11"/>
      <c r="J13" s="28"/>
      <c r="K13" s="20"/>
      <c r="L13" s="24">
        <f>J13*K13</f>
        <v>0</v>
      </c>
      <c r="M13" s="63"/>
      <c r="O13" s="19">
        <v>1</v>
      </c>
      <c r="P13" s="27">
        <f>J13*O13</f>
        <v>0</v>
      </c>
      <c r="Q13" s="27">
        <f>L13*O13</f>
        <v>0</v>
      </c>
      <c r="R13" s="27">
        <f>M13*O13</f>
        <v>0</v>
      </c>
    </row>
    <row r="14" spans="1:18" ht="22.5" customHeight="1" x14ac:dyDescent="0.3">
      <c r="O14" s="50" t="s">
        <v>34</v>
      </c>
      <c r="P14" s="51">
        <f>SUM(P10:P13)</f>
        <v>0</v>
      </c>
      <c r="Q14" s="51">
        <f>SUM(Q10:Q13)</f>
        <v>0</v>
      </c>
      <c r="R14" s="51">
        <f>SUM(R10:R13)</f>
        <v>0</v>
      </c>
    </row>
  </sheetData>
  <mergeCells count="2">
    <mergeCell ref="O7:R7"/>
    <mergeCell ref="F3:I3"/>
  </mergeCells>
  <pageMargins left="0.7" right="0.7" top="0.75" bottom="0.75" header="0.3" footer="0.3"/>
  <pageSetup orientation="portrait" r:id="rId1"/>
</worksheet>
</file>

<file path=docMetadata/LabelInfo.xml><?xml version="1.0" encoding="utf-8"?>
<clbl:labelList xmlns:clbl="http://schemas.microsoft.com/office/2020/mipLabelMetadata">
  <clbl:label id="{49edbd16-550d-4e8e-99f2-7580f816fae1}" enabled="1" method="Standard" siteId="{16150599-ebb0-4fcf-94a5-6010823c7bd5}"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4</vt:i4>
      </vt:variant>
    </vt:vector>
  </HeadingPairs>
  <TitlesOfParts>
    <vt:vector size="4" baseType="lpstr">
      <vt:lpstr>Lot 1 Optique</vt:lpstr>
      <vt:lpstr>Lot 2 Physique Classique</vt:lpstr>
      <vt:lpstr>Lot 3 Phénomènes Quantiques</vt:lpstr>
      <vt:lpstr>Lot 4 Optique Quantique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Emmanuelle Bessigneul</dc:creator>
  <cp:lastModifiedBy>Frederique Lehoux</cp:lastModifiedBy>
  <dcterms:created xsi:type="dcterms:W3CDTF">2024-09-04T08:06:14Z</dcterms:created>
  <dcterms:modified xsi:type="dcterms:W3CDTF">2026-02-20T09:17:09Z</dcterms:modified>
</cp:coreProperties>
</file>